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showObjects="none" defaultThemeVersion="124226"/>
  <mc:AlternateContent xmlns:mc="http://schemas.openxmlformats.org/markup-compatibility/2006">
    <mc:Choice Requires="x15">
      <x15ac:absPath xmlns:x15ac="http://schemas.microsoft.com/office/spreadsheetml/2010/11/ac" url="G:\2 Bevölkerung und Wohnen\Migrationsstatistik\Publikation\Daten_Publikation\2021\Publikation\Asylwesen\"/>
    </mc:Choice>
  </mc:AlternateContent>
  <xr:revisionPtr revIDLastSave="0" documentId="13_ncr:1_{2727CB7A-F0D5-4F4B-A234-0CA79196358A}" xr6:coauthVersionLast="36" xr6:coauthVersionMax="36" xr10:uidLastSave="{00000000-0000-0000-0000-000000000000}"/>
  <bookViews>
    <workbookView xWindow="0" yWindow="0" windowWidth="28800" windowHeight="13425" tabRatio="876" xr2:uid="{00000000-000D-0000-FFFF-FFFF00000000}"/>
  </bookViews>
  <sheets>
    <sheet name="Metadaten" sheetId="125" r:id="rId1"/>
    <sheet name="Inhalt" sheetId="124" r:id="rId2"/>
    <sheet name="Jahrestabellen" sheetId="127" r:id="rId3"/>
    <sheet name="5.1" sheetId="98" r:id="rId4"/>
    <sheet name="5.2" sheetId="99" r:id="rId5"/>
    <sheet name="5.3a" sheetId="123" r:id="rId6"/>
    <sheet name="5.3b" sheetId="122" r:id="rId7"/>
    <sheet name="5.4" sheetId="102" r:id="rId8"/>
    <sheet name="5.5" sheetId="103" r:id="rId9"/>
    <sheet name="5.6" sheetId="116" r:id="rId10"/>
    <sheet name="Zeitreihen" sheetId="126" r:id="rId11"/>
    <sheet name="6.4.1" sheetId="104" r:id="rId12"/>
    <sheet name="6.4.2" sheetId="105" r:id="rId13"/>
    <sheet name="6.4.2.1" sheetId="128" r:id="rId14"/>
    <sheet name="6.4.2.2" sheetId="131" r:id="rId15"/>
    <sheet name="6.4.3" sheetId="106" r:id="rId16"/>
    <sheet name="6.4.4" sheetId="117" r:id="rId17"/>
    <sheet name="6.4.5a" sheetId="121" r:id="rId18"/>
    <sheet name="6.4.5b" sheetId="114" r:id="rId19"/>
    <sheet name="6.4.6" sheetId="82" r:id="rId20"/>
    <sheet name="6.4.7" sheetId="81" r:id="rId21"/>
    <sheet name="6.4.8" sheetId="129" r:id="rId22"/>
    <sheet name="6.4.9" sheetId="130" r:id="rId23"/>
  </sheets>
  <definedNames>
    <definedName name="_xlnm._FilterDatabase" localSheetId="3" hidden="1">'5.1'!$A$9:$H$74</definedName>
    <definedName name="_xlnm._FilterDatabase" localSheetId="4" hidden="1">'5.2'!$A$9:$O$57</definedName>
    <definedName name="_xlnm._FilterDatabase" localSheetId="5" hidden="1">'5.3a'!$A$9:$H$29</definedName>
    <definedName name="_xlnm._FilterDatabase" localSheetId="6" hidden="1">'5.3b'!$A$9:$H$19</definedName>
    <definedName name="_xlnm._FilterDatabase" localSheetId="11" hidden="1">'6.4.1'!$A$5:$F$11</definedName>
    <definedName name="_xlnm._FilterDatabase" localSheetId="12" hidden="1">'6.4.2'!#REF!</definedName>
    <definedName name="_xlnm._FilterDatabase" localSheetId="13" hidden="1">'6.4.2.1'!#REF!</definedName>
    <definedName name="_xlnm._FilterDatabase" localSheetId="14" hidden="1">'6.4.2.2'!#REF!</definedName>
    <definedName name="_xlnm._FilterDatabase" localSheetId="15" hidden="1">'6.4.3'!$A$7:$D$78</definedName>
    <definedName name="_xlnm._FilterDatabase" localSheetId="16" hidden="1">'6.4.4'!#REF!</definedName>
  </definedNames>
  <calcPr calcId="191029"/>
</workbook>
</file>

<file path=xl/calcChain.xml><?xml version="1.0" encoding="utf-8"?>
<calcChain xmlns="http://schemas.openxmlformats.org/spreadsheetml/2006/main">
  <c r="C65" i="98" l="1"/>
  <c r="C14" i="103" l="1"/>
  <c r="C15" i="103"/>
  <c r="G13" i="103"/>
  <c r="F13" i="103"/>
  <c r="C13" i="103" s="1"/>
  <c r="J39" i="121" l="1"/>
  <c r="J24" i="121"/>
  <c r="J15" i="121"/>
  <c r="J9" i="121"/>
  <c r="J8" i="121" l="1"/>
  <c r="H58" i="123"/>
  <c r="D58" i="123"/>
  <c r="E58" i="123"/>
  <c r="F58" i="123"/>
  <c r="H53" i="123"/>
  <c r="D53" i="123"/>
  <c r="E53" i="123"/>
  <c r="F53" i="123"/>
  <c r="G50" i="123"/>
  <c r="H50" i="123"/>
  <c r="D50" i="123"/>
  <c r="E50" i="123"/>
  <c r="H48" i="123"/>
  <c r="D48" i="123"/>
  <c r="E48" i="123"/>
  <c r="F48" i="123"/>
  <c r="H45" i="123"/>
  <c r="D45" i="123"/>
  <c r="E45" i="123"/>
  <c r="G40" i="123"/>
  <c r="H40" i="123"/>
  <c r="D40" i="123"/>
  <c r="C40" i="123" s="1"/>
  <c r="E40" i="123"/>
  <c r="G38" i="123"/>
  <c r="H38" i="123"/>
  <c r="D38" i="123"/>
  <c r="E38" i="123"/>
  <c r="H36" i="123"/>
  <c r="C36" i="123" s="1"/>
  <c r="D36" i="123"/>
  <c r="E36" i="123"/>
  <c r="F36" i="123"/>
  <c r="D33" i="123"/>
  <c r="E33" i="123"/>
  <c r="H31" i="123"/>
  <c r="D31" i="123"/>
  <c r="E31" i="123"/>
  <c r="F31" i="123"/>
  <c r="H29" i="123"/>
  <c r="D29" i="123"/>
  <c r="E29" i="123"/>
  <c r="H27" i="123"/>
  <c r="G27" i="123"/>
  <c r="D27" i="123"/>
  <c r="E27" i="123"/>
  <c r="H25" i="123"/>
  <c r="D25" i="123"/>
  <c r="E25" i="123"/>
  <c r="F25" i="123"/>
  <c r="H22" i="123"/>
  <c r="D22" i="123"/>
  <c r="E22" i="123"/>
  <c r="H20" i="123"/>
  <c r="D20" i="123"/>
  <c r="E20" i="123"/>
  <c r="G15" i="123"/>
  <c r="D15" i="123"/>
  <c r="E15" i="123"/>
  <c r="E13" i="123"/>
  <c r="F13" i="123"/>
  <c r="G13" i="123"/>
  <c r="H13" i="123"/>
  <c r="D13" i="123"/>
  <c r="E12" i="123"/>
  <c r="F12" i="123"/>
  <c r="G12" i="123"/>
  <c r="H12" i="123"/>
  <c r="D12" i="123"/>
  <c r="G10" i="123"/>
  <c r="E11" i="123"/>
  <c r="F11" i="123"/>
  <c r="G11" i="123"/>
  <c r="H11" i="123"/>
  <c r="D11" i="123"/>
  <c r="C61" i="123"/>
  <c r="C62" i="123"/>
  <c r="E60" i="123"/>
  <c r="F60" i="123"/>
  <c r="G60" i="123"/>
  <c r="H60" i="123"/>
  <c r="D60" i="123"/>
  <c r="C60" i="123" s="1"/>
  <c r="C59" i="123"/>
  <c r="G58" i="123"/>
  <c r="C56" i="123"/>
  <c r="C57" i="123"/>
  <c r="E55" i="123"/>
  <c r="F55" i="123"/>
  <c r="G55" i="123"/>
  <c r="H55" i="123"/>
  <c r="D55" i="123"/>
  <c r="C54" i="123"/>
  <c r="G53" i="123"/>
  <c r="C49" i="123"/>
  <c r="C51" i="123"/>
  <c r="C52" i="123"/>
  <c r="F50" i="123"/>
  <c r="G48" i="123"/>
  <c r="C46" i="123"/>
  <c r="C47" i="123"/>
  <c r="G45" i="123"/>
  <c r="F45" i="123"/>
  <c r="C41" i="123"/>
  <c r="C43" i="123"/>
  <c r="C44" i="123"/>
  <c r="E42" i="123"/>
  <c r="F42" i="123"/>
  <c r="G42" i="123"/>
  <c r="H42" i="123"/>
  <c r="D42" i="123"/>
  <c r="F40" i="123"/>
  <c r="C39" i="123"/>
  <c r="F38" i="123"/>
  <c r="C37" i="123"/>
  <c r="G36" i="123"/>
  <c r="C34" i="123"/>
  <c r="C35" i="123"/>
  <c r="G33" i="123"/>
  <c r="H33" i="123"/>
  <c r="F33" i="123"/>
  <c r="C32" i="123"/>
  <c r="G31" i="123"/>
  <c r="C26" i="123"/>
  <c r="C28" i="123"/>
  <c r="C30" i="123"/>
  <c r="G29" i="123"/>
  <c r="F29" i="123"/>
  <c r="F27" i="123"/>
  <c r="G25" i="123"/>
  <c r="C23" i="123"/>
  <c r="C24" i="123"/>
  <c r="G22" i="123"/>
  <c r="F22" i="123"/>
  <c r="C21" i="123"/>
  <c r="G20" i="123"/>
  <c r="F20" i="123"/>
  <c r="C58" i="123" l="1"/>
  <c r="C55" i="123"/>
  <c r="F10" i="123"/>
  <c r="C53" i="123"/>
  <c r="C50" i="123"/>
  <c r="C48" i="123"/>
  <c r="C45" i="123"/>
  <c r="C42" i="123"/>
  <c r="H10" i="123"/>
  <c r="E10" i="123"/>
  <c r="C25" i="123"/>
  <c r="D10" i="123"/>
  <c r="C11" i="123"/>
  <c r="C38" i="123"/>
  <c r="C31" i="123"/>
  <c r="C29" i="123"/>
  <c r="C27" i="123"/>
  <c r="C12" i="123"/>
  <c r="C33" i="123"/>
  <c r="C22" i="123"/>
  <c r="C20" i="123"/>
  <c r="C10" i="123" l="1"/>
  <c r="C18" i="123" l="1"/>
  <c r="C19" i="123"/>
  <c r="E17" i="123"/>
  <c r="F17" i="123"/>
  <c r="G17" i="123"/>
  <c r="H17" i="123"/>
  <c r="D17" i="123"/>
  <c r="C16" i="123"/>
  <c r="F15" i="123"/>
  <c r="C15" i="123" s="1"/>
  <c r="C14" i="123"/>
  <c r="C13" i="123"/>
  <c r="C17" i="123" l="1"/>
  <c r="J29" i="114"/>
  <c r="J22" i="114"/>
  <c r="J12" i="114"/>
  <c r="N58" i="106"/>
  <c r="N54" i="106"/>
  <c r="N34" i="106"/>
  <c r="N23" i="106"/>
  <c r="N9" i="106"/>
  <c r="N8" i="106" l="1"/>
  <c r="G15" i="122" l="1"/>
  <c r="H15" i="122"/>
  <c r="D15" i="122"/>
  <c r="E15" i="122"/>
  <c r="C14" i="122"/>
  <c r="C16" i="122"/>
  <c r="C17" i="122"/>
  <c r="C18" i="122"/>
  <c r="C19" i="122"/>
  <c r="C20" i="122"/>
  <c r="C22" i="122"/>
  <c r="C23" i="122"/>
  <c r="C24" i="122"/>
  <c r="C25" i="122"/>
  <c r="C26" i="122"/>
  <c r="C27" i="122"/>
  <c r="C28" i="122"/>
  <c r="C29" i="122"/>
  <c r="C31" i="122"/>
  <c r="C32" i="122"/>
  <c r="C34" i="122"/>
  <c r="C35" i="122"/>
  <c r="C37" i="122"/>
  <c r="C39" i="122"/>
  <c r="C40" i="122"/>
  <c r="C42" i="122"/>
  <c r="C44" i="122"/>
  <c r="C45" i="122"/>
  <c r="C46" i="122"/>
  <c r="C48" i="122"/>
  <c r="C49" i="122"/>
  <c r="E12" i="122"/>
  <c r="F12" i="122"/>
  <c r="G12" i="122"/>
  <c r="H12" i="122"/>
  <c r="D12" i="122"/>
  <c r="E11" i="122"/>
  <c r="F11" i="122"/>
  <c r="G11" i="122"/>
  <c r="H11" i="122"/>
  <c r="D11" i="122"/>
  <c r="C15" i="122" l="1"/>
  <c r="E10" i="122"/>
  <c r="C12" i="122"/>
  <c r="C11" i="122"/>
  <c r="H10" i="122"/>
  <c r="G10" i="122"/>
  <c r="F10" i="122"/>
  <c r="D10" i="122"/>
  <c r="E47" i="122"/>
  <c r="F47" i="122"/>
  <c r="G47" i="122"/>
  <c r="D47" i="122"/>
  <c r="G45" i="122"/>
  <c r="C47" i="122" l="1"/>
  <c r="C10" i="122"/>
  <c r="D43" i="122"/>
  <c r="E43" i="122"/>
  <c r="F43" i="122"/>
  <c r="G43" i="122"/>
  <c r="G41" i="122"/>
  <c r="C41" i="122"/>
  <c r="F41" i="122"/>
  <c r="G38" i="122"/>
  <c r="F38" i="122"/>
  <c r="D36" i="122"/>
  <c r="E36" i="122"/>
  <c r="F36" i="122"/>
  <c r="G36" i="122"/>
  <c r="D33" i="122"/>
  <c r="E33" i="122"/>
  <c r="F33" i="122"/>
  <c r="G33" i="122"/>
  <c r="E30" i="122"/>
  <c r="F30" i="122"/>
  <c r="G30" i="122"/>
  <c r="D30" i="122"/>
  <c r="F28" i="122"/>
  <c r="G26" i="122"/>
  <c r="G24" i="122"/>
  <c r="F24" i="122"/>
  <c r="E21" i="122"/>
  <c r="F21" i="122"/>
  <c r="G21" i="122"/>
  <c r="H21" i="122"/>
  <c r="D21" i="122"/>
  <c r="F19" i="122"/>
  <c r="F17" i="122"/>
  <c r="F15" i="122"/>
  <c r="D13" i="122"/>
  <c r="E13" i="122"/>
  <c r="F13" i="122"/>
  <c r="G13" i="122"/>
  <c r="H13" i="122"/>
  <c r="C13" i="122" l="1"/>
  <c r="C30" i="122"/>
  <c r="C33" i="122"/>
  <c r="C21" i="122"/>
  <c r="C38" i="122"/>
  <c r="C43" i="122"/>
  <c r="C36" i="122"/>
  <c r="O12" i="99" l="1"/>
  <c r="E79" i="99"/>
  <c r="F79" i="99"/>
  <c r="C70" i="99"/>
  <c r="C69" i="99"/>
  <c r="C67" i="99"/>
  <c r="C72" i="99"/>
  <c r="C73" i="99"/>
  <c r="C75" i="99"/>
  <c r="C77" i="99"/>
  <c r="C78" i="99"/>
  <c r="C80" i="99"/>
  <c r="C81" i="99"/>
  <c r="C83" i="99"/>
  <c r="E11" i="99"/>
  <c r="F11" i="99"/>
  <c r="G11" i="99"/>
  <c r="H11" i="99"/>
  <c r="I11" i="99"/>
  <c r="J11" i="99"/>
  <c r="K11" i="99"/>
  <c r="L11" i="99"/>
  <c r="M11" i="99"/>
  <c r="N11" i="99"/>
  <c r="O11" i="99"/>
  <c r="M43" i="99"/>
  <c r="O43" i="99"/>
  <c r="J43" i="99"/>
  <c r="E11" i="98"/>
  <c r="F11" i="98"/>
  <c r="G11" i="98"/>
  <c r="H11" i="98"/>
  <c r="D11" i="98"/>
  <c r="C44" i="98"/>
  <c r="E43" i="98"/>
  <c r="C43" i="98" s="1"/>
  <c r="F43" i="98"/>
  <c r="G43" i="98"/>
  <c r="H43" i="98"/>
  <c r="D43" i="98"/>
  <c r="E12" i="98"/>
  <c r="F12" i="98"/>
  <c r="G12" i="98"/>
  <c r="H12" i="98"/>
  <c r="D12" i="98"/>
  <c r="C45" i="98"/>
  <c r="M39" i="99"/>
  <c r="L82" i="99"/>
  <c r="C82" i="99" s="1"/>
  <c r="G79" i="99"/>
  <c r="H79" i="99"/>
  <c r="M79" i="99"/>
  <c r="M76" i="99"/>
  <c r="C76" i="99" s="1"/>
  <c r="J74" i="99"/>
  <c r="K74" i="99"/>
  <c r="M74" i="99"/>
  <c r="O74" i="99"/>
  <c r="H74" i="99"/>
  <c r="C74" i="99" l="1"/>
  <c r="C79" i="99"/>
  <c r="O10" i="99"/>
  <c r="F71" i="99"/>
  <c r="H71" i="99"/>
  <c r="J71" i="99"/>
  <c r="K71" i="99"/>
  <c r="M71" i="99"/>
  <c r="O71" i="99"/>
  <c r="D71" i="99"/>
  <c r="O68" i="99"/>
  <c r="M68" i="99"/>
  <c r="M66" i="99"/>
  <c r="C66" i="99" s="1"/>
  <c r="J63" i="99"/>
  <c r="K63" i="99"/>
  <c r="L63" i="99"/>
  <c r="I63" i="99"/>
  <c r="J61" i="99"/>
  <c r="K58" i="99"/>
  <c r="F58" i="99"/>
  <c r="O56" i="99"/>
  <c r="N56" i="99"/>
  <c r="H53" i="99"/>
  <c r="F51" i="99"/>
  <c r="H51" i="99"/>
  <c r="L51" i="99"/>
  <c r="M51" i="99"/>
  <c r="N51" i="99"/>
  <c r="O51" i="99"/>
  <c r="E51" i="99"/>
  <c r="E48" i="99"/>
  <c r="F48" i="99"/>
  <c r="G48" i="99"/>
  <c r="H48" i="99"/>
  <c r="M48" i="99"/>
  <c r="N48" i="99"/>
  <c r="N46" i="99"/>
  <c r="C68" i="99" l="1"/>
  <c r="C71" i="99"/>
  <c r="N12" i="99"/>
  <c r="N10" i="99" s="1"/>
  <c r="C65" i="99"/>
  <c r="C64" i="99"/>
  <c r="M12" i="99" l="1"/>
  <c r="M10" i="99" s="1"/>
  <c r="C62" i="99"/>
  <c r="C63" i="99"/>
  <c r="L12" i="99" l="1"/>
  <c r="L10" i="99" s="1"/>
  <c r="C61" i="99"/>
  <c r="C60" i="99"/>
  <c r="K12" i="99" l="1"/>
  <c r="K10" i="99" s="1"/>
  <c r="C59" i="99"/>
  <c r="C58" i="99"/>
  <c r="J12" i="99" l="1"/>
  <c r="J10" i="99" s="1"/>
  <c r="C57" i="99"/>
  <c r="C56" i="99"/>
  <c r="H41" i="99"/>
  <c r="H37" i="99"/>
  <c r="G35" i="99"/>
  <c r="H35" i="99"/>
  <c r="O35" i="99"/>
  <c r="F35" i="99"/>
  <c r="O33" i="99"/>
  <c r="F31" i="99"/>
  <c r="N29" i="99"/>
  <c r="O27" i="99"/>
  <c r="N24" i="99"/>
  <c r="K24" i="99"/>
  <c r="F22" i="99"/>
  <c r="I12" i="99" l="1"/>
  <c r="I10" i="99" s="1"/>
  <c r="C55" i="99"/>
  <c r="C54" i="99"/>
  <c r="G20" i="99"/>
  <c r="H20" i="99"/>
  <c r="I20" i="99"/>
  <c r="J20" i="99"/>
  <c r="K20" i="99"/>
  <c r="L20" i="99"/>
  <c r="M20" i="99"/>
  <c r="N20" i="99"/>
  <c r="F20" i="99"/>
  <c r="L17" i="99"/>
  <c r="H15" i="99"/>
  <c r="H12" i="99" l="1"/>
  <c r="H10" i="99" s="1"/>
  <c r="C52" i="99"/>
  <c r="C53" i="99"/>
  <c r="F20" i="104"/>
  <c r="F21" i="104"/>
  <c r="F19" i="104"/>
  <c r="G12" i="99" l="1"/>
  <c r="G10" i="99" s="1"/>
  <c r="C50" i="99"/>
  <c r="C51" i="99"/>
  <c r="C64" i="98"/>
  <c r="C67" i="98"/>
  <c r="E63" i="98"/>
  <c r="F63" i="98"/>
  <c r="G63" i="98"/>
  <c r="H63" i="98"/>
  <c r="D63" i="98"/>
  <c r="C72" i="98"/>
  <c r="C73" i="98"/>
  <c r="C75" i="98"/>
  <c r="C77" i="98"/>
  <c r="C78" i="98"/>
  <c r="C80" i="98"/>
  <c r="C81" i="98"/>
  <c r="C83" i="98"/>
  <c r="E76" i="98"/>
  <c r="F76" i="98"/>
  <c r="G76" i="98"/>
  <c r="H76" i="98"/>
  <c r="D76" i="98"/>
  <c r="E68" i="98"/>
  <c r="F68" i="98"/>
  <c r="G68" i="98"/>
  <c r="H68" i="98"/>
  <c r="D68" i="98"/>
  <c r="C69" i="98"/>
  <c r="C70" i="98"/>
  <c r="F12" i="99" l="1"/>
  <c r="F10" i="99" s="1"/>
  <c r="F13" i="99"/>
  <c r="C49" i="99"/>
  <c r="C48" i="99"/>
  <c r="C63" i="98"/>
  <c r="C76" i="98"/>
  <c r="E10" i="98"/>
  <c r="F10" i="98"/>
  <c r="G10" i="98"/>
  <c r="H10" i="98"/>
  <c r="D10" i="98"/>
  <c r="E12" i="99" l="1"/>
  <c r="E10" i="99" s="1"/>
  <c r="E13" i="99"/>
  <c r="C13" i="99" s="1"/>
  <c r="C46" i="99"/>
  <c r="C47" i="99"/>
  <c r="F82" i="98"/>
  <c r="C82" i="98" s="1"/>
  <c r="C45" i="99" l="1"/>
  <c r="C44" i="99"/>
  <c r="C14" i="98"/>
  <c r="C16" i="98"/>
  <c r="C18" i="98"/>
  <c r="C19" i="98"/>
  <c r="C21" i="98"/>
  <c r="C23" i="98"/>
  <c r="C25" i="98"/>
  <c r="C26" i="98"/>
  <c r="C28" i="98"/>
  <c r="C30" i="98"/>
  <c r="C32" i="98"/>
  <c r="C34" i="98"/>
  <c r="C36" i="98"/>
  <c r="C38" i="98"/>
  <c r="C40" i="98"/>
  <c r="C42" i="98"/>
  <c r="C47" i="98"/>
  <c r="C49" i="98"/>
  <c r="C50" i="98"/>
  <c r="C52" i="98"/>
  <c r="C54" i="98"/>
  <c r="C55" i="98"/>
  <c r="C57" i="98"/>
  <c r="C59" i="98"/>
  <c r="C60" i="98"/>
  <c r="C62" i="98"/>
  <c r="C68" i="98"/>
  <c r="E79" i="98"/>
  <c r="F79" i="98"/>
  <c r="G79" i="98"/>
  <c r="H79" i="98"/>
  <c r="D79" i="98"/>
  <c r="G74" i="98"/>
  <c r="C74" i="98" s="1"/>
  <c r="E71" i="98"/>
  <c r="F71" i="98"/>
  <c r="G71" i="98"/>
  <c r="H71" i="98"/>
  <c r="D71" i="98"/>
  <c r="C43" i="99" l="1"/>
  <c r="C42" i="99"/>
  <c r="C71" i="98"/>
  <c r="C79" i="98"/>
  <c r="G66" i="98"/>
  <c r="C66" i="98" s="1"/>
  <c r="G61" i="98"/>
  <c r="C61" i="98" s="1"/>
  <c r="C41" i="99" l="1"/>
  <c r="C40" i="99"/>
  <c r="E58" i="98"/>
  <c r="F58" i="98"/>
  <c r="G58" i="98"/>
  <c r="H58" i="98"/>
  <c r="D58" i="98"/>
  <c r="C39" i="99" l="1"/>
  <c r="C38" i="99"/>
  <c r="C58" i="98"/>
  <c r="G56" i="98"/>
  <c r="F56" i="98"/>
  <c r="C56" i="98" s="1"/>
  <c r="E53" i="98"/>
  <c r="F53" i="98"/>
  <c r="G53" i="98"/>
  <c r="H53" i="98"/>
  <c r="D53" i="98"/>
  <c r="F51" i="98"/>
  <c r="C51" i="98" s="1"/>
  <c r="F48" i="98"/>
  <c r="C48" i="98" s="1"/>
  <c r="F46" i="98"/>
  <c r="C46" i="98" s="1"/>
  <c r="G41" i="98"/>
  <c r="C41" i="98" s="1"/>
  <c r="F39" i="98"/>
  <c r="C39" i="98" s="1"/>
  <c r="F37" i="98"/>
  <c r="C37" i="98" s="1"/>
  <c r="G35" i="98"/>
  <c r="F35" i="98"/>
  <c r="C35" i="98" s="1"/>
  <c r="F33" i="98"/>
  <c r="C33" i="98" s="1"/>
  <c r="F31" i="98"/>
  <c r="C31" i="98" s="1"/>
  <c r="G29" i="98"/>
  <c r="C29" i="98" s="1"/>
  <c r="E27" i="98"/>
  <c r="F27" i="98"/>
  <c r="G27" i="98"/>
  <c r="H27" i="98"/>
  <c r="D27" i="98"/>
  <c r="E24" i="98"/>
  <c r="F24" i="98"/>
  <c r="G24" i="98"/>
  <c r="H24" i="98"/>
  <c r="D24" i="98"/>
  <c r="G22" i="98"/>
  <c r="C22" i="98" s="1"/>
  <c r="E20" i="98"/>
  <c r="F20" i="98"/>
  <c r="G20" i="98"/>
  <c r="H20" i="98"/>
  <c r="D20" i="98"/>
  <c r="E15" i="98"/>
  <c r="F15" i="98"/>
  <c r="G15" i="98"/>
  <c r="H15" i="98"/>
  <c r="D15" i="98"/>
  <c r="E17" i="98"/>
  <c r="F17" i="98"/>
  <c r="G17" i="98"/>
  <c r="H17" i="98"/>
  <c r="D17" i="98"/>
  <c r="D13" i="98"/>
  <c r="E13" i="98"/>
  <c r="C10" i="98"/>
  <c r="C11" i="98"/>
  <c r="C12" i="98"/>
  <c r="G13" i="98"/>
  <c r="F13" i="98"/>
  <c r="C36" i="99" l="1"/>
  <c r="C37" i="99"/>
  <c r="C20" i="98"/>
  <c r="C53" i="98"/>
  <c r="C24" i="98"/>
  <c r="C27" i="98"/>
  <c r="C17" i="98"/>
  <c r="C15" i="98"/>
  <c r="C13" i="98"/>
  <c r="C34" i="99" l="1"/>
  <c r="C35" i="99"/>
  <c r="C33" i="99" l="1"/>
  <c r="C32" i="99"/>
  <c r="C30" i="99" l="1"/>
  <c r="C31" i="99"/>
  <c r="C29" i="99" l="1"/>
  <c r="C28" i="99"/>
  <c r="C26" i="99" l="1"/>
  <c r="C27" i="99"/>
  <c r="C25" i="99" l="1"/>
  <c r="C24" i="99"/>
  <c r="C22" i="99" l="1"/>
  <c r="C23" i="99"/>
  <c r="C21" i="99" l="1"/>
  <c r="C20" i="99"/>
  <c r="C18" i="99" l="1"/>
  <c r="C11" i="99" s="1"/>
  <c r="D11" i="99"/>
  <c r="C19" i="99"/>
  <c r="C16" i="99" l="1"/>
  <c r="C17" i="99"/>
  <c r="C15" i="99"/>
  <c r="D12" i="99" l="1"/>
  <c r="D10" i="99" s="1"/>
  <c r="C14" i="99"/>
  <c r="C12" i="99" s="1"/>
</calcChain>
</file>

<file path=xl/sharedStrings.xml><?xml version="1.0" encoding="utf-8"?>
<sst xmlns="http://schemas.openxmlformats.org/spreadsheetml/2006/main" count="832" uniqueCount="246">
  <si>
    <t>Staatsbürgerschaft</t>
  </si>
  <si>
    <t>Männer</t>
  </si>
  <si>
    <t>Frauen</t>
  </si>
  <si>
    <t>Total</t>
  </si>
  <si>
    <t>Altersklasse</t>
  </si>
  <si>
    <t>Vaduz</t>
  </si>
  <si>
    <t>Triesen</t>
  </si>
  <si>
    <t>Schaan</t>
  </si>
  <si>
    <t>Mauren</t>
  </si>
  <si>
    <t>65+</t>
  </si>
  <si>
    <t>Jan</t>
  </si>
  <si>
    <t>Feb</t>
  </si>
  <si>
    <t>Mrz</t>
  </si>
  <si>
    <t>Apr</t>
  </si>
  <si>
    <t>Mai</t>
  </si>
  <si>
    <t>Jun</t>
  </si>
  <si>
    <t>Jul</t>
  </si>
  <si>
    <t>Aug</t>
  </si>
  <si>
    <t>Sep</t>
  </si>
  <si>
    <t>Okt</t>
  </si>
  <si>
    <t>Nov</t>
  </si>
  <si>
    <t>Dez</t>
  </si>
  <si>
    <t>Schweiz</t>
  </si>
  <si>
    <t>Ägypten</t>
  </si>
  <si>
    <t>Deutschland</t>
  </si>
  <si>
    <t>Österreich</t>
  </si>
  <si>
    <t>Rumänien</t>
  </si>
  <si>
    <t>Türkei</t>
  </si>
  <si>
    <t>Frankreich</t>
  </si>
  <si>
    <t>Somalia</t>
  </si>
  <si>
    <t>Kosovo</t>
  </si>
  <si>
    <t>Ukraine</t>
  </si>
  <si>
    <t>Tunesien</t>
  </si>
  <si>
    <t>Bosnien-Herzegowina</t>
  </si>
  <si>
    <t>Serbien</t>
  </si>
  <si>
    <t>Nigeria</t>
  </si>
  <si>
    <t>Ungarn</t>
  </si>
  <si>
    <t>Afghanistan</t>
  </si>
  <si>
    <t>Tschechien</t>
  </si>
  <si>
    <t>Algerien</t>
  </si>
  <si>
    <t>Kroatien</t>
  </si>
  <si>
    <t>Polen</t>
  </si>
  <si>
    <t>Russland</t>
  </si>
  <si>
    <t>EWR</t>
  </si>
  <si>
    <t>Übriges Europa</t>
  </si>
  <si>
    <t>Afrika</t>
  </si>
  <si>
    <t>Amerika</t>
  </si>
  <si>
    <t>Asien</t>
  </si>
  <si>
    <t xml:space="preserve">Afghanistan </t>
  </si>
  <si>
    <t>Armenien</t>
  </si>
  <si>
    <t>Benin</t>
  </si>
  <si>
    <t>Georgien</t>
  </si>
  <si>
    <t>Iran</t>
  </si>
  <si>
    <t>Kirgisistan</t>
  </si>
  <si>
    <t>Staatenlos</t>
  </si>
  <si>
    <t>Turkmenistan</t>
  </si>
  <si>
    <t>Eritrea</t>
  </si>
  <si>
    <t>Irak</t>
  </si>
  <si>
    <t>Syrien</t>
  </si>
  <si>
    <t>.</t>
  </si>
  <si>
    <t>Belarus</t>
  </si>
  <si>
    <t>Gambia</t>
  </si>
  <si>
    <t>Tabelle 5.4</t>
  </si>
  <si>
    <t>Tabelle 5.5</t>
  </si>
  <si>
    <t>Erläuterung zur Tabelle:</t>
  </si>
  <si>
    <t>Usbekistan</t>
  </si>
  <si>
    <t>Tabelle 6.4.1</t>
  </si>
  <si>
    <t>Tabelle 6.4.2</t>
  </si>
  <si>
    <t>Tabelle 6.4.4</t>
  </si>
  <si>
    <t>Äthiopien</t>
  </si>
  <si>
    <t>Pakistan</t>
  </si>
  <si>
    <t>Kamerun</t>
  </si>
  <si>
    <t>Liberia</t>
  </si>
  <si>
    <t>Nicaragua</t>
  </si>
  <si>
    <t>Asylgesuche</t>
  </si>
  <si>
    <t>Rückzug des Asylantrags</t>
  </si>
  <si>
    <t>Anerkennung als Flüchtling</t>
  </si>
  <si>
    <t>Tabelle 6.4.6</t>
  </si>
  <si>
    <t>China</t>
  </si>
  <si>
    <t>Vorläufig aufgenommene Asylbewerber nach Staatsbürgerschaft</t>
  </si>
  <si>
    <t>Als Flüchtlinge anerkannte Asylbewerber</t>
  </si>
  <si>
    <t>Abgänge von Asylbewerbern</t>
  </si>
  <si>
    <t>Tabelle 6.4.7</t>
  </si>
  <si>
    <t>Zeitreihen</t>
  </si>
  <si>
    <t>Asylgesuche von Asylbewerbern nach Staatsbürgerschaft</t>
  </si>
  <si>
    <t>Marokko</t>
  </si>
  <si>
    <t>Niederlande</t>
  </si>
  <si>
    <t>Slowenien</t>
  </si>
  <si>
    <t>USA</t>
  </si>
  <si>
    <t>Albanien</t>
  </si>
  <si>
    <t>Mongolei</t>
  </si>
  <si>
    <t>Briefliches Gesuch abgelehnt: Bis 31. Mai 2012 konnten bei den schweizerischen und liechtensteinischen Botschaften Asylgesuche schriftlich eingereicht werden.</t>
  </si>
  <si>
    <t>Aserbaidschan</t>
  </si>
  <si>
    <t>Liechtenstein ist am 19. Dezember 2011 dem Dublin-Abkommen beigetreten.</t>
  </si>
  <si>
    <t>Tabelle 6.4.2.1</t>
  </si>
  <si>
    <t>Tabelle 6.4.2.2</t>
  </si>
  <si>
    <t>Im Jahr 2011 gab es keine Überstellungen gemäss dem Dublin-Abkommen.</t>
  </si>
  <si>
    <t>Tabelle 6.4.8</t>
  </si>
  <si>
    <t>Übernommene anerkannte Flüchtlinge aus dem Ausland</t>
  </si>
  <si>
    <t>Bangladesch</t>
  </si>
  <si>
    <t>Libanon</t>
  </si>
  <si>
    <t>Palästina</t>
  </si>
  <si>
    <t>Litauen</t>
  </si>
  <si>
    <t xml:space="preserve">Niger </t>
  </si>
  <si>
    <t>Slowakei</t>
  </si>
  <si>
    <t>Ab dem Jahr 2013 gibt es keine Übernahmen gemäss Rückübernahmeabkommen mehr.</t>
  </si>
  <si>
    <t>14–17</t>
  </si>
  <si>
    <t>18–34</t>
  </si>
  <si>
    <t>35–64</t>
  </si>
  <si>
    <t>0–13</t>
  </si>
  <si>
    <t>Wohngemeinde</t>
  </si>
  <si>
    <t>Bulgarien</t>
  </si>
  <si>
    <t>Bestand der Asylbewerber und vorläufig Aufgenommenen</t>
  </si>
  <si>
    <t>Kongo (Demokr. Rep.)</t>
  </si>
  <si>
    <t>Libyen</t>
  </si>
  <si>
    <t>Jordanien</t>
  </si>
  <si>
    <t>Kasachstan</t>
  </si>
  <si>
    <t>Tadschikistan</t>
  </si>
  <si>
    <t>Togo</t>
  </si>
  <si>
    <t>Registriert in einem Dublin-Staat</t>
  </si>
  <si>
    <t>Registriert in mehreren Dublin-Staaten</t>
  </si>
  <si>
    <t>Registriert in keinem Dublin-Staat</t>
  </si>
  <si>
    <t>Anfrage in Eurodac-Datenbank nicht möglich</t>
  </si>
  <si>
    <t>In Dublin-Staaten registrierte Asylbewerber im Alter von 14 Jahren und älter</t>
  </si>
  <si>
    <t>Tabelle 6.4.9</t>
  </si>
  <si>
    <t>Aufnahme von vorläufig Aufgenommenen aus humanitären Gründen</t>
  </si>
  <si>
    <t>Aufnahme aus humanitären Gründen</t>
  </si>
  <si>
    <t>Zugänge von vorläufig Aufgenommenen: 
Im Jahr 2013 wurde einer Person die Jahresaufenthaltsbewilligung aberkannt und eine Bewilligung als vorläufig aufgenomme Person erteilt. Zudem erhielten zwei Neugeborene einer vorläufig aufgenommenen Frau ohne Asylgesuch die Bewilligung als vorläufig Aufgenommene.
Im Jahr 2015 wurden drei Personen die Jahresaufenthaltsbewilligungen aberkannt und Bewilligungen als vorläufig Aufgenommene erteilt.</t>
  </si>
  <si>
    <t>Alle Asylbewerber im Alter von 14 Jahren und älter werden in der Eurodac-Datenbank dahingehend überprüft, ob bereits eine Registrierung in einem Dublin-Staat erfolgte.</t>
  </si>
  <si>
    <t>Bis zum Jahr 2012: Asylbewerber, welche gemäss Rückübernahmeabkommen übernommen wurden.</t>
  </si>
  <si>
    <t>Rückübernahme von Asylbewerbern nach Aufnahmestaat bis 2012</t>
  </si>
  <si>
    <t>Überstellung von Asylbewerbern gemäss Dublin-Abkommen nach Aufnahmestaat ab 2012</t>
  </si>
  <si>
    <t>Nepal</t>
  </si>
  <si>
    <t>Finnland</t>
  </si>
  <si>
    <t>Israel</t>
  </si>
  <si>
    <t>Kongo</t>
  </si>
  <si>
    <t>Kontrollierte / begleitete Ausreise</t>
  </si>
  <si>
    <t>Tabelle 5.3a</t>
  </si>
  <si>
    <t>Tabelle 5.3b</t>
  </si>
  <si>
    <t>Tabelle 5.6</t>
  </si>
  <si>
    <t>Erstinstanzlich abgelehnte Asylgesuche nach Staatsbürgerschaft – Regierungs- und Unzulässigkeitsentscheide</t>
  </si>
  <si>
    <t>Erstinstanzlich abgelehnte Asylgesuche – Regierungs- und Unzulässigkeitsentscheide</t>
  </si>
  <si>
    <t>Letztinstanzlich abgelehnte Asylgesuche – Verwaltungsgerichtshof- und Staatsgerichtshofentscheide</t>
  </si>
  <si>
    <t>2018: Die Differenz zu 2017 in der Kategorie Asylbewerber und vorläufig Aufgenommene ergibt sich durch eine Geburt, denn das Kind erhält automatisch den Bewilligungstyp der Mutter d.h. ohne Gesuch.</t>
  </si>
  <si>
    <t>Tabelle 6.4.5a</t>
  </si>
  <si>
    <t>Tabelle 6.4.5b</t>
  </si>
  <si>
    <t>Letztinstanzlich abgelehnte Asylgesuche nach Staatsbürgerschaft – Verwaltungsgerichtshof- und Staatsgerichtshofentscheide</t>
  </si>
  <si>
    <t>Asylbewerber und vorläufig Aufgenommene - Übersicht</t>
  </si>
  <si>
    <t xml:space="preserve">Aserbaidschan </t>
  </si>
  <si>
    <t>Elfenbeinküste</t>
  </si>
  <si>
    <t>Mali</t>
  </si>
  <si>
    <t>Nordmazedonien</t>
  </si>
  <si>
    <t>Tabelle 5.1</t>
  </si>
  <si>
    <t>Anderer Grund Jahr 2019:  Härtefall / fortgeschrittene Integration, Art. 31 AsylG</t>
  </si>
  <si>
    <t>Jahr 2019: aufgrund von Familienzusammenführung als Flüchtling anerkannt.</t>
  </si>
  <si>
    <t>Anfrage in Eurodac-Datenbank nicht möglich: Die Person ist untergetaucht, unkontrolliert ausgereist, direkter Rückzug bei Asylgesuchstellung oder die Qualität des Fingerabdrucks ist nicht ausreichend.</t>
  </si>
  <si>
    <t>Tabelle 5.2</t>
  </si>
  <si>
    <t>VGH und StGH haben im Jahr 2020 über den selben Fall entschieden, dies ist jedoch nur einmal in der Tabelle enthalten.</t>
  </si>
  <si>
    <t>Titel</t>
  </si>
  <si>
    <t>Tabelle</t>
  </si>
  <si>
    <t>Asylbewerber und vorläufig Aufgenommenen - Übersicht</t>
  </si>
  <si>
    <t>Aufnahme von Asylbewerbern aus humanitären Gründen</t>
  </si>
  <si>
    <t>Jahrestabellen</t>
  </si>
  <si>
    <t/>
  </si>
  <si>
    <t>Monat</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</si>
  <si>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</si>
  <si>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</si>
  <si>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</si>
  <si>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</si>
  <si>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</si>
  <si>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</si>
  <si>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</si>
  <si>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</si>
  <si>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</si>
  <si>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</si>
  <si>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</si>
  <si>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</si>
  <si>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</si>
  <si>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</si>
  <si>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Publikations-ID:</t>
  </si>
  <si>
    <t>franziska.frick@llv.li, +423 236 64 67</t>
  </si>
  <si>
    <t>Tabelle 6.4.3</t>
  </si>
  <si>
    <t>&lt;&lt;&lt; Inhalt</t>
  </si>
  <si>
    <t>&lt;&lt;&lt; Metadaten</t>
  </si>
  <si>
    <t>5.3a</t>
  </si>
  <si>
    <t>5.3b</t>
  </si>
  <si>
    <t>6.4.2.1</t>
  </si>
  <si>
    <t>6.4.2.2</t>
  </si>
  <si>
    <t>6.4.5a</t>
  </si>
  <si>
    <t>6.4.5b</t>
  </si>
  <si>
    <t>5.1</t>
  </si>
  <si>
    <t>5.2</t>
  </si>
  <si>
    <t>5.4</t>
  </si>
  <si>
    <t>5.5</t>
  </si>
  <si>
    <t>5.6</t>
  </si>
  <si>
    <t>6.4.1</t>
  </si>
  <si>
    <t>6.4.2</t>
  </si>
  <si>
    <t>6.4.3</t>
  </si>
  <si>
    <t>6.4.4</t>
  </si>
  <si>
    <t>6.4.6</t>
  </si>
  <si>
    <t>6.4.7</t>
  </si>
  <si>
    <t>6.4.8</t>
  </si>
  <si>
    <t>6.4.9</t>
  </si>
  <si>
    <t>-</t>
  </si>
  <si>
    <t>CC BY 4.0</t>
  </si>
  <si>
    <t>nach Staatsbürgerschaft, Geschlecht und Altersklasse</t>
  </si>
  <si>
    <t>nach Staatsbürgerschaft, Geschlecht und Monat</t>
  </si>
  <si>
    <t>Asylbewerber und vorläufig Aufgenommene per 1. Jan.</t>
  </si>
  <si>
    <t>Zugänge von vorläufig Aufgenommenen</t>
  </si>
  <si>
    <t>Asylbewerber und vorläufig Aufgenommene per 31. Dez.</t>
  </si>
  <si>
    <t>Rückübernahme, Überstellung</t>
  </si>
  <si>
    <t>Briefliches Gesuch abgelehnt</t>
  </si>
  <si>
    <t>Untergetaucht</t>
  </si>
  <si>
    <t>Anderer Grund</t>
  </si>
  <si>
    <t>Andere Staaten</t>
  </si>
  <si>
    <t>Andere Dublin-Staaten</t>
  </si>
  <si>
    <t>Asylwesen 2021</t>
  </si>
  <si>
    <t>233.2021.01.1</t>
  </si>
  <si>
    <t>Asylgesuche von Asylbewerbern 2021</t>
  </si>
  <si>
    <t>Erstinstanzlich abgelehnte Asylgesuche – Regierungs- und Unzulässigkeitsentscheide 2021</t>
  </si>
  <si>
    <t>Letztinstanzlich abgelehnte Asylgesuche – Verwaltungsgerichtshof- und Staatsgerichtshofentscheide 2021</t>
  </si>
  <si>
    <t>Vorläufig aufgenommene Asylbewerber 2021</t>
  </si>
  <si>
    <t>nach Staatsbürgerschaft, Geschlecht und Altersklasse im Jahr 2021</t>
  </si>
  <si>
    <t>nach Staatsbürgerschaft und Wohngemeinde per 31. Dezember 2021</t>
  </si>
  <si>
    <t>Brigitte Schwarz</t>
  </si>
  <si>
    <t>Moldawien</t>
  </si>
  <si>
    <t>Sudan</t>
  </si>
  <si>
    <t>Venezuela</t>
  </si>
  <si>
    <t>Eschen</t>
  </si>
  <si>
    <t>Asylgesuche von Asylbewerbern nach Staatsbürgerschaft, Geschlecht und Altersklasse im Jahr 2021</t>
  </si>
  <si>
    <t>Asylgesuche von Asylbewerbern nach Staatsbürgerschaft, Geschlecht und Monat im Jahr 2021</t>
  </si>
  <si>
    <t>Vorläufig aufgenommene Asylbewerber nach Staatsbürgerschaft, Geschlecht und Altersklasse im Jahr 2021</t>
  </si>
  <si>
    <t>Als Flüchtlinge anerkannte Asylbewerber nach Staatsbürgerschaft, Geschlecht und Altersklasse im Jahr 2021</t>
  </si>
  <si>
    <t>Bestand der Asylbewerber und vorläufig Aufgenommenen nach Staatsbürgerschaft und Wohngemeinde per 31. Dezember 2021</t>
  </si>
  <si>
    <t>Ein Strich an Stelle einer Zahl bedeutet Null.</t>
  </si>
  <si>
    <t>0 oder 0.0</t>
  </si>
  <si>
    <t>Eine Null an Stelle einer anderen Zahl bedeutet eine Grösse, die kleiner als die Hälfte der verwendeten Zähleinheit ist.</t>
  </si>
  <si>
    <t>Ein Punkt an Stelle einer Zahl bedeutet, dass die Zahlenangabe nicht möglich ist, weil die begrifflichen Voraussetzungen dazu fehlen.</t>
  </si>
  <si>
    <t>*</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</si>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</sst>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 #,##0.00_ ;_ * \-#,##0.00_ ;_ * &quot;-&quot;??_ ;_ @_ "/>
    <numFmt numFmtId="164" formatCode="0\ \ \ "/>
    <numFmt numFmtId="165" formatCode="General_)"/>
    <numFmt numFmtId="166" formatCode="_(* #,##0.00_);_(* \(#,##0.00\);_(* &quot;-&quot;??_);_(@_)"/>
    <numFmt numFmtId="167" formatCode="_ [$€-2]\ * #,##0.00_ ;_ [$€-2]\ * \-#,##0.00_ ;_ [$€-2]\ * &quot;-&quot;??_ "/>
    <numFmt numFmtId="168" formatCode="_ &quot;SFr.&quot;\ * #,##0.00_ ;_ &quot;SFr.&quot;\ * \-#,##0.00_ ;_ &quot;SFr.&quot;\ * &quot;-&quot;??_ ;_ @_ "/>
    <numFmt numFmtId="169" formatCode="_ [$€]\ * #,##0.00_ ;_ [$€]\ * \-#,##0.00_ ;_ [$€]\ * &quot;-&quot;??_ ;_ @_ "/>
    <numFmt numFmtId="170" formatCode="_ * #,##0;_ * \-#,##0;_ * &quot;-&quot;;_ @"/>
    <numFmt numFmtId="171" formatCode="#,###;\ \-#,###;&quot;-&quot;;* @"/>
    <numFmt numFmtId="172" formatCode="#,##0;\-#,##0;&quot;-&quot;"/>
  </numFmts>
  <fonts count="91">
    <font>
      <sz val="10"/>
      <name val="Arial"/>
    </font>
    <font>
      <sz val="8"/>
      <name val="Arial"/>
      <family val="2"/>
    </font>
    <font>
      <sz val="9"/>
      <name val="Arial"/>
      <family val="2"/>
    </font>
    <font>
      <sz val="10"/>
      <name val="Arial"/>
      <family val="2"/>
    </font>
    <font>
      <sz val="10"/>
      <name val="Arial"/>
      <family val="2"/>
    </font>
    <font>
      <sz val="11"/>
      <color indexed="8"/>
      <name val="Calibri"/>
      <family val="2"/>
    </font>
    <font>
      <sz val="11"/>
      <color indexed="9"/>
      <name val="Calibri"/>
      <family val="2"/>
    </font>
    <font>
      <sz val="8"/>
      <name val="Arial"/>
      <family val="2"/>
    </font>
    <font>
      <sz val="10"/>
      <name val="Courier"/>
      <family val="3"/>
    </font>
    <font>
      <sz val="10"/>
      <name val="Arial"/>
      <family val="2"/>
    </font>
    <font>
      <sz val="12"/>
      <name val="Helvetica"/>
      <family val="2"/>
    </font>
    <font>
      <sz val="10"/>
      <name val="Arial"/>
      <family val="2"/>
    </font>
    <font>
      <sz val="12"/>
      <name val="Helvetica"/>
      <family val="2"/>
    </font>
    <font>
      <u/>
      <sz val="10"/>
      <color indexed="12"/>
      <name val="Arial"/>
      <family val="2"/>
    </font>
    <font>
      <b/>
      <sz val="18"/>
      <color indexed="56"/>
      <name val="Cambria"/>
      <family val="2"/>
    </font>
    <font>
      <sz val="12"/>
      <name val="Arial MT"/>
    </font>
    <font>
      <sz val="11"/>
      <color indexed="8"/>
      <name val="Arial"/>
      <family val="2"/>
    </font>
    <font>
      <sz val="12"/>
      <name val="Arial"/>
      <family val="2"/>
    </font>
    <font>
      <sz val="10"/>
      <name val="Tahoma"/>
      <family val="2"/>
    </font>
    <font>
      <sz val="11"/>
      <name val="Arial"/>
      <family val="2"/>
    </font>
    <font>
      <b/>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1"/>
      <color indexed="10"/>
      <name val="Arial"/>
      <family val="2"/>
    </font>
    <font>
      <sz val="10"/>
      <name val="Arial"/>
      <family val="2"/>
    </font>
    <font>
      <i/>
      <sz val="7"/>
      <name val="Arial"/>
      <family val="2"/>
    </font>
    <font>
      <sz val="12"/>
      <name val="Times New Roman"/>
      <family val="1"/>
    </font>
    <font>
      <sz val="11"/>
      <color theme="1"/>
      <name val="Frutiger LT Pro 55 Standard"/>
      <family val="2"/>
    </font>
    <font>
      <sz val="11"/>
      <color theme="1"/>
      <name val="Calibri"/>
      <family val="2"/>
      <scheme val="minor"/>
    </font>
    <font>
      <sz val="11"/>
      <color theme="0"/>
      <name val="Frutiger LT Pro 55 Standard"/>
      <family val="2"/>
    </font>
    <font>
      <sz val="11"/>
      <color theme="0"/>
      <name val="Calibri"/>
      <family val="2"/>
      <scheme val="minor"/>
    </font>
    <font>
      <b/>
      <sz val="11"/>
      <color rgb="FF3F3F3F"/>
      <name val="Frutiger LT Pro 55 Standard"/>
      <family val="2"/>
    </font>
    <font>
      <b/>
      <sz val="11"/>
      <color rgb="FF3F3F3F"/>
      <name val="Calibri"/>
      <family val="2"/>
      <scheme val="minor"/>
    </font>
    <font>
      <b/>
      <sz val="11"/>
      <color rgb="FFFA7D00"/>
      <name val="Frutiger LT Pro 55 Standard"/>
      <family val="2"/>
    </font>
    <font>
      <b/>
      <sz val="11"/>
      <color rgb="FFFA7D00"/>
      <name val="Calibri"/>
      <family val="2"/>
      <scheme val="minor"/>
    </font>
    <font>
      <u/>
      <sz val="11"/>
      <color rgb="FF800080"/>
      <name val="Calibri"/>
      <family val="2"/>
      <scheme val="minor"/>
    </font>
    <font>
      <u/>
      <sz val="11"/>
      <color rgb="FF800080"/>
      <name val="Frutiger LT Pro 55 Standard"/>
      <family val="2"/>
    </font>
    <font>
      <sz val="11"/>
      <color theme="1"/>
      <name val="Arial"/>
      <family val="2"/>
    </font>
    <font>
      <sz val="11"/>
      <color rgb="FF3F3F76"/>
      <name val="Frutiger LT Pro 55 Standard"/>
      <family val="2"/>
    </font>
    <font>
      <sz val="11"/>
      <color rgb="FF3F3F76"/>
      <name val="Calibri"/>
      <family val="2"/>
      <scheme val="minor"/>
    </font>
    <font>
      <b/>
      <sz val="11"/>
      <color theme="1"/>
      <name val="Frutiger LT Pro 55 Standard"/>
      <family val="2"/>
    </font>
    <font>
      <b/>
      <sz val="11"/>
      <color theme="1"/>
      <name val="Calibri"/>
      <family val="2"/>
      <scheme val="minor"/>
    </font>
    <font>
      <i/>
      <sz val="11"/>
      <color rgb="FF7F7F7F"/>
      <name val="Frutiger LT Pro 55 Standard"/>
      <family val="2"/>
    </font>
    <font>
      <i/>
      <sz val="11"/>
      <color rgb="FF7F7F7F"/>
      <name val="Calibri"/>
      <family val="2"/>
      <scheme val="minor"/>
    </font>
    <font>
      <sz val="11"/>
      <color rgb="FF006100"/>
      <name val="Frutiger LT Pro 55 Standard"/>
      <family val="2"/>
    </font>
    <font>
      <sz val="11"/>
      <color rgb="FF006100"/>
      <name val="Calibri"/>
      <family val="2"/>
      <scheme val="minor"/>
    </font>
    <font>
      <u/>
      <sz val="10"/>
      <color theme="10"/>
      <name val="Arial"/>
      <family val="2"/>
    </font>
    <font>
      <u/>
      <sz val="11"/>
      <color rgb="FF0000FF"/>
      <name val="Calibri"/>
      <family val="2"/>
      <scheme val="minor"/>
    </font>
    <font>
      <u/>
      <sz val="11"/>
      <color rgb="FF0000FF"/>
      <name val="Frutiger LT Pro 55 Standard"/>
      <family val="2"/>
    </font>
    <font>
      <u/>
      <sz val="12"/>
      <color theme="10"/>
      <name val="Arial"/>
      <family val="2"/>
    </font>
    <font>
      <sz val="12"/>
      <color theme="1"/>
      <name val="Calibri"/>
      <family val="2"/>
    </font>
    <font>
      <sz val="11"/>
      <color rgb="FF9C6500"/>
      <name val="Frutiger LT Pro 55 Standard"/>
      <family val="2"/>
    </font>
    <font>
      <sz val="11"/>
      <color rgb="FF9C6500"/>
      <name val="Calibri"/>
      <family val="2"/>
      <scheme val="minor"/>
    </font>
    <font>
      <sz val="11"/>
      <color rgb="FF9C0006"/>
      <name val="Frutiger LT Pro 55 Standard"/>
      <family val="2"/>
    </font>
    <font>
      <sz val="11"/>
      <color rgb="FF9C0006"/>
      <name val="Calibri"/>
      <family val="2"/>
      <scheme val="minor"/>
    </font>
    <font>
      <sz val="11"/>
      <color indexed="8"/>
      <name val="Calibri"/>
      <family val="2"/>
      <scheme val="minor"/>
    </font>
    <font>
      <sz val="11"/>
      <color rgb="FF000000"/>
      <name val="Calibri"/>
      <family val="2"/>
    </font>
    <font>
      <sz val="10"/>
      <color rgb="FF000000"/>
      <name val="Arial"/>
      <family val="2"/>
    </font>
    <font>
      <b/>
      <sz val="18"/>
      <color theme="3"/>
      <name val="Cambria"/>
      <family val="2"/>
      <scheme val="major"/>
    </font>
    <font>
      <b/>
      <sz val="15"/>
      <color theme="3"/>
      <name val="Frutiger LT Pro 55 Standard"/>
      <family val="2"/>
    </font>
    <font>
      <b/>
      <sz val="15"/>
      <color theme="3"/>
      <name val="Calibri"/>
      <family val="2"/>
      <scheme val="minor"/>
    </font>
    <font>
      <b/>
      <sz val="13"/>
      <color theme="3"/>
      <name val="Frutiger LT Pro 55 Standard"/>
      <family val="2"/>
    </font>
    <font>
      <b/>
      <sz val="13"/>
      <color theme="3"/>
      <name val="Calibri"/>
      <family val="2"/>
      <scheme val="minor"/>
    </font>
    <font>
      <b/>
      <sz val="11"/>
      <color theme="3"/>
      <name val="Frutiger LT Pro 55 Standard"/>
      <family val="2"/>
    </font>
    <font>
      <b/>
      <sz val="11"/>
      <color theme="3"/>
      <name val="Calibri"/>
      <family val="2"/>
      <scheme val="minor"/>
    </font>
    <font>
      <sz val="11"/>
      <color rgb="FFFA7D00"/>
      <name val="Frutiger LT Pro 55 Standard"/>
      <family val="2"/>
    </font>
    <font>
      <sz val="11"/>
      <color rgb="FFFA7D00"/>
      <name val="Calibri"/>
      <family val="2"/>
      <scheme val="minor"/>
    </font>
    <font>
      <sz val="11"/>
      <color rgb="FFFF0000"/>
      <name val="Frutiger LT Pro 55 Standard"/>
      <family val="2"/>
    </font>
    <font>
      <sz val="11"/>
      <color rgb="FFFF0000"/>
      <name val="Calibri"/>
      <family val="2"/>
      <scheme val="minor"/>
    </font>
    <font>
      <b/>
      <sz val="11"/>
      <color theme="0"/>
      <name val="Frutiger LT Pro 55 Standard"/>
      <family val="2"/>
    </font>
    <font>
      <b/>
      <sz val="11"/>
      <color theme="0"/>
      <name val="Calibri"/>
      <family val="2"/>
      <scheme val="minor"/>
    </font>
    <font>
      <sz val="10"/>
      <name val="Arial"/>
      <family val="2"/>
    </font>
    <font>
      <u/>
      <sz val="10"/>
      <color theme="10"/>
      <name val="Arial"/>
      <family val="2"/>
    </font>
    <font>
      <b/>
      <sz val="12"/>
      <name val="Calibri"/>
      <family val="2"/>
      <scheme val="minor"/>
    </font>
    <font>
      <sz val="10"/>
      <name val="Calibri"/>
      <family val="2"/>
      <scheme val="minor"/>
    </font>
    <font>
      <b/>
      <sz val="10"/>
      <name val="Calibri"/>
      <family val="2"/>
      <scheme val="minor"/>
    </font>
    <font>
      <sz val="12"/>
      <name val="Calibri"/>
      <family val="2"/>
      <scheme val="minor"/>
    </font>
    <font>
      <b/>
      <sz val="10"/>
      <color theme="0"/>
      <name val="Calibri"/>
      <family val="2"/>
      <scheme val="minor"/>
    </font>
    <font>
      <u/>
      <sz val="10"/>
      <color theme="10"/>
      <name val="Calibri"/>
      <family val="2"/>
      <scheme val="minor"/>
    </font>
    <font>
      <u/>
      <sz val="10"/>
      <name val="Calibri"/>
      <family val="2"/>
      <scheme val="minor"/>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C7CE"/>
      </patternFill>
    </fill>
    <fill>
      <patternFill patternType="solid">
        <fgColor rgb="FFA5A5A5"/>
      </patternFill>
    </fill>
    <fill>
      <patternFill patternType="solid">
        <fgColor theme="3" tint="0.79998168889431442"/>
        <bgColor indexed="64"/>
      </patternFill>
    </fill>
    <fill>
      <patternFill patternType="solid">
        <fgColor theme="3"/>
        <bgColor indexed="64"/>
      </patternFill>
    </fill>
  </fills>
  <borders count="22">
    <border>
      <left/>
      <right/>
      <top/>
      <bottom/>
      <diagonal/>
    </border>
    <border>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style="thin">
        <color indexed="64"/>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46">
    <xf numFmtId="0" fontId="0" fillId="0" borderId="0"/>
    <xf numFmtId="0" fontId="38" fillId="24"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9" fillId="24"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39" fillId="25" borderId="0" applyNumberFormat="0" applyBorder="0" applyAlignment="0" applyProtection="0"/>
    <xf numFmtId="0" fontId="39"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9" fillId="25"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9" fillId="26"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9" fillId="27" borderId="0" applyNumberFormat="0" applyBorder="0" applyAlignment="0" applyProtection="0"/>
    <xf numFmtId="0" fontId="39"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9" fillId="27"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39" fillId="28" borderId="0" applyNumberFormat="0" applyBorder="0" applyAlignment="0" applyProtection="0"/>
    <xf numFmtId="0" fontId="39"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9" fillId="28"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39" fillId="29" borderId="0" applyNumberFormat="0" applyBorder="0" applyAlignment="0" applyProtection="0"/>
    <xf numFmtId="0" fontId="39"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9" fillId="29" borderId="0" applyNumberFormat="0" applyBorder="0" applyAlignment="0" applyProtection="0"/>
    <xf numFmtId="0" fontId="38" fillId="29"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1" fontId="36" fillId="0" borderId="1">
      <alignment horizontal="left" vertical="top"/>
    </xf>
    <xf numFmtId="0" fontId="38" fillId="30" borderId="0" applyNumberFormat="0" applyBorder="0" applyAlignment="0" applyProtection="0"/>
    <xf numFmtId="0" fontId="39" fillId="30" borderId="0" applyNumberFormat="0" applyBorder="0" applyAlignment="0" applyProtection="0"/>
    <xf numFmtId="0" fontId="39"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9" fillId="30"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9" fillId="31"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9" fillId="32" borderId="0" applyNumberFormat="0" applyBorder="0" applyAlignment="0" applyProtection="0"/>
    <xf numFmtId="0" fontId="38" fillId="32" borderId="0" applyNumberFormat="0" applyBorder="0" applyAlignment="0" applyProtection="0"/>
    <xf numFmtId="0" fontId="38" fillId="33" borderId="0" applyNumberFormat="0" applyBorder="0" applyAlignment="0" applyProtection="0"/>
    <xf numFmtId="0" fontId="39" fillId="33" borderId="0" applyNumberFormat="0" applyBorder="0" applyAlignment="0" applyProtection="0"/>
    <xf numFmtId="0" fontId="39" fillId="33"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9" fillId="33" borderId="0" applyNumberFormat="0" applyBorder="0" applyAlignment="0" applyProtection="0"/>
    <xf numFmtId="0" fontId="38" fillId="33" borderId="0" applyNumberFormat="0" applyBorder="0" applyAlignment="0" applyProtection="0"/>
    <xf numFmtId="0" fontId="38"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9" fillId="34" borderId="0" applyNumberFormat="0" applyBorder="0" applyAlignment="0" applyProtection="0"/>
    <xf numFmtId="0" fontId="38" fillId="34" borderId="0" applyNumberFormat="0" applyBorder="0" applyAlignment="0" applyProtection="0"/>
    <xf numFmtId="0" fontId="38"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9" fillId="35" borderId="0" applyNumberFormat="0" applyBorder="0" applyAlignment="0" applyProtection="0"/>
    <xf numFmtId="0" fontId="38" fillId="35"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40" fillId="36"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1" fillId="36"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1" fillId="37"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1" fillId="38" borderId="0" applyNumberFormat="0" applyBorder="0" applyAlignment="0" applyProtection="0"/>
    <xf numFmtId="0" fontId="40" fillId="38" borderId="0" applyNumberFormat="0" applyBorder="0" applyAlignment="0" applyProtection="0"/>
    <xf numFmtId="0" fontId="40" fillId="39" borderId="0" applyNumberFormat="0" applyBorder="0" applyAlignment="0" applyProtection="0"/>
    <xf numFmtId="0" fontId="41" fillId="39" borderId="0" applyNumberFormat="0" applyBorder="0" applyAlignment="0" applyProtection="0"/>
    <xf numFmtId="0" fontId="40" fillId="39" borderId="0" applyNumberFormat="0" applyBorder="0" applyAlignment="0" applyProtection="0"/>
    <xf numFmtId="0" fontId="41" fillId="39"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0" fillId="40" borderId="0" applyNumberFormat="0" applyBorder="0" applyAlignment="0" applyProtection="0"/>
    <xf numFmtId="0" fontId="40" fillId="40" borderId="0" applyNumberFormat="0" applyBorder="0" applyAlignment="0" applyProtection="0"/>
    <xf numFmtId="0" fontId="41" fillId="40"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1" fillId="41" borderId="0" applyNumberFormat="0" applyBorder="0" applyAlignment="0" applyProtection="0"/>
    <xf numFmtId="0" fontId="40" fillId="4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170" fontId="3" fillId="0" borderId="0" applyFont="0" applyFill="0" applyBorder="0" applyAlignment="0" applyProtection="0">
      <alignment horizontal="right" vertical="center"/>
    </xf>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40"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1" fillId="42"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1" fillId="43" borderId="0" applyNumberFormat="0" applyBorder="0" applyAlignment="0" applyProtection="0"/>
    <xf numFmtId="0" fontId="40" fillId="43" borderId="0" applyNumberFormat="0" applyBorder="0" applyAlignment="0" applyProtection="0"/>
    <xf numFmtId="0" fontId="41" fillId="43" borderId="0" applyNumberFormat="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1" fillId="44" borderId="0" applyNumberFormat="0" applyBorder="0" applyAlignment="0" applyProtection="0"/>
    <xf numFmtId="0" fontId="40" fillId="44" borderId="0" applyNumberFormat="0" applyBorder="0" applyAlignment="0" applyProtection="0"/>
    <xf numFmtId="0" fontId="41" fillId="44"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1" fillId="45" borderId="0" applyNumberFormat="0" applyBorder="0" applyAlignment="0" applyProtection="0"/>
    <xf numFmtId="0" fontId="40" fillId="45" borderId="0" applyNumberFormat="0" applyBorder="0" applyAlignment="0" applyProtection="0"/>
    <xf numFmtId="0" fontId="41" fillId="45" borderId="0" applyNumberFormat="0" applyBorder="0" applyAlignment="0" applyProtection="0"/>
    <xf numFmtId="0" fontId="40" fillId="45" borderId="0" applyNumberFormat="0" applyBorder="0" applyAlignment="0" applyProtection="0"/>
    <xf numFmtId="0" fontId="40"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1" fillId="46" borderId="0" applyNumberFormat="0" applyBorder="0" applyAlignment="0" applyProtection="0"/>
    <xf numFmtId="0" fontId="40" fillId="46" borderId="0" applyNumberFormat="0" applyBorder="0" applyAlignment="0" applyProtection="0"/>
    <xf numFmtId="0" fontId="41" fillId="47" borderId="0" applyNumberFormat="0" applyBorder="0" applyAlignment="0" applyProtection="0"/>
    <xf numFmtId="0" fontId="40" fillId="47" borderId="0" applyNumberFormat="0" applyBorder="0" applyAlignment="0" applyProtection="0"/>
    <xf numFmtId="0" fontId="41" fillId="47" borderId="0" applyNumberFormat="0" applyBorder="0" applyAlignment="0" applyProtection="0"/>
    <xf numFmtId="0" fontId="42" fillId="48" borderId="13" applyNumberFormat="0" applyAlignment="0" applyProtection="0"/>
    <xf numFmtId="0" fontId="43" fillId="48" borderId="13" applyNumberFormat="0" applyAlignment="0" applyProtection="0"/>
    <xf numFmtId="0" fontId="42" fillId="48" borderId="13" applyNumberFormat="0" applyAlignment="0" applyProtection="0"/>
    <xf numFmtId="0" fontId="43" fillId="48" borderId="13" applyNumberFormat="0" applyAlignment="0" applyProtection="0"/>
    <xf numFmtId="0" fontId="42" fillId="48" borderId="13" applyNumberFormat="0" applyAlignment="0" applyProtection="0"/>
    <xf numFmtId="0" fontId="22" fillId="3" borderId="0" applyNumberFormat="0" applyBorder="0" applyAlignment="0" applyProtection="0"/>
    <xf numFmtId="0" fontId="44" fillId="48" borderId="14" applyNumberFormat="0" applyAlignment="0" applyProtection="0"/>
    <xf numFmtId="0" fontId="45" fillId="48" borderId="14" applyNumberFormat="0" applyAlignment="0" applyProtection="0"/>
    <xf numFmtId="0" fontId="44" fillId="48" borderId="14" applyNumberFormat="0" applyAlignment="0" applyProtection="0"/>
    <xf numFmtId="0" fontId="45" fillId="48" borderId="14" applyNumberFormat="0" applyAlignment="0" applyProtection="0"/>
    <xf numFmtId="0" fontId="44" fillId="48" borderId="14" applyNumberFormat="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23" fillId="20" borderId="3" applyNumberFormat="0" applyAlignment="0" applyProtection="0"/>
    <xf numFmtId="0" fontId="24" fillId="21" borderId="4" applyNumberFormat="0" applyAlignment="0" applyProtection="0"/>
    <xf numFmtId="0" fontId="16" fillId="49" borderId="15" applyNumberFormat="0" applyFont="0" applyAlignment="0" applyProtection="0"/>
    <xf numFmtId="0" fontId="48" fillId="49" borderId="15" applyNumberFormat="0" applyFont="0" applyAlignment="0" applyProtection="0"/>
    <xf numFmtId="164" fontId="2" fillId="0" borderId="0">
      <alignment horizontal="right"/>
    </xf>
    <xf numFmtId="0" fontId="49" fillId="50" borderId="14" applyNumberFormat="0" applyAlignment="0" applyProtection="0"/>
    <xf numFmtId="0" fontId="50" fillId="50" borderId="14" applyNumberFormat="0" applyAlignment="0" applyProtection="0"/>
    <xf numFmtId="0" fontId="50" fillId="50" borderId="14" applyNumberFormat="0" applyAlignment="0" applyProtection="0"/>
    <xf numFmtId="0" fontId="49" fillId="50" borderId="14" applyNumberFormat="0" applyAlignment="0" applyProtection="0"/>
    <xf numFmtId="0" fontId="49" fillId="50" borderId="14" applyNumberFormat="0" applyAlignment="0" applyProtection="0"/>
    <xf numFmtId="0" fontId="50" fillId="50" borderId="14" applyNumberFormat="0" applyAlignment="0" applyProtection="0"/>
    <xf numFmtId="0" fontId="49" fillId="50" borderId="14" applyNumberFormat="0" applyAlignment="0" applyProtection="0"/>
    <xf numFmtId="0" fontId="51" fillId="0" borderId="16"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1" fillId="0" borderId="16" applyNumberFormat="0" applyFill="0" applyAlignment="0" applyProtection="0"/>
    <xf numFmtId="0" fontId="51" fillId="0" borderId="16" applyNumberFormat="0" applyFill="0" applyAlignment="0" applyProtection="0"/>
    <xf numFmtId="0" fontId="52" fillId="0" borderId="16" applyNumberFormat="0" applyFill="0" applyAlignment="0" applyProtection="0"/>
    <xf numFmtId="0" fontId="51" fillId="0" borderId="16" applyNumberFormat="0" applyFill="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167" fontId="3" fillId="0" borderId="0" applyFont="0" applyFill="0" applyBorder="0" applyAlignment="0" applyProtection="0"/>
    <xf numFmtId="169" fontId="3" fillId="0" borderId="0" applyFont="0" applyFill="0" applyBorder="0" applyAlignment="0" applyProtection="0"/>
    <xf numFmtId="0" fontId="25" fillId="0" borderId="0" applyNumberFormat="0" applyFill="0" applyBorder="0" applyAlignment="0" applyProtection="0"/>
    <xf numFmtId="0" fontId="26" fillId="4" borderId="0" applyNumberFormat="0" applyBorder="0" applyAlignment="0" applyProtection="0"/>
    <xf numFmtId="0" fontId="55"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6" fillId="51" borderId="0" applyNumberFormat="0" applyBorder="0" applyAlignment="0" applyProtection="0"/>
    <xf numFmtId="0" fontId="55" fillId="51" borderId="0" applyNumberFormat="0" applyBorder="0" applyAlignment="0" applyProtection="0"/>
    <xf numFmtId="0" fontId="27" fillId="0" borderId="7" applyNumberFormat="0" applyFill="0" applyAlignment="0" applyProtection="0"/>
    <xf numFmtId="0" fontId="28" fillId="0" borderId="8" applyNumberFormat="0" applyFill="0" applyAlignment="0" applyProtection="0"/>
    <xf numFmtId="0" fontId="29" fillId="0" borderId="9" applyNumberFormat="0" applyFill="0" applyAlignment="0" applyProtection="0"/>
    <xf numFmtId="0" fontId="29"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13" fillId="0" borderId="0" applyNumberFormat="0" applyFill="0" applyBorder="0" applyAlignment="0" applyProtection="0">
      <alignment vertical="top"/>
      <protection locked="0"/>
    </xf>
    <xf numFmtId="0" fontId="60"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30" fillId="7" borderId="3"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166" fontId="18"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166" fontId="18" fillId="0" borderId="0" applyFont="0" applyFill="0" applyBorder="0" applyAlignment="0" applyProtection="0"/>
    <xf numFmtId="43" fontId="3"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1" fillId="0" borderId="0" applyFont="0" applyFill="0" applyBorder="0" applyAlignment="0" applyProtection="0"/>
    <xf numFmtId="43" fontId="17" fillId="0" borderId="0" applyFont="0" applyFill="0" applyBorder="0" applyAlignment="0" applyProtection="0"/>
    <xf numFmtId="43" fontId="35" fillId="0" borderId="0" applyFont="0" applyFill="0" applyBorder="0" applyAlignment="0" applyProtection="0"/>
    <xf numFmtId="0" fontId="31" fillId="0" borderId="10" applyNumberFormat="0" applyFill="0" applyAlignment="0" applyProtection="0"/>
    <xf numFmtId="0" fontId="62" fillId="52" borderId="0" applyNumberFormat="0" applyBorder="0" applyAlignment="0" applyProtection="0"/>
    <xf numFmtId="0" fontId="63" fillId="52" borderId="0" applyNumberFormat="0" applyBorder="0" applyAlignment="0" applyProtection="0"/>
    <xf numFmtId="0" fontId="63" fillId="52" borderId="0" applyNumberFormat="0" applyBorder="0" applyAlignment="0" applyProtection="0"/>
    <xf numFmtId="0" fontId="62" fillId="52" borderId="0" applyNumberFormat="0" applyBorder="0" applyAlignment="0" applyProtection="0"/>
    <xf numFmtId="0" fontId="62" fillId="52" borderId="0" applyNumberFormat="0" applyBorder="0" applyAlignment="0" applyProtection="0"/>
    <xf numFmtId="0" fontId="63" fillId="52" borderId="0" applyNumberFormat="0" applyBorder="0" applyAlignment="0" applyProtection="0"/>
    <xf numFmtId="0" fontId="32" fillId="23" borderId="0" applyNumberFormat="0" applyBorder="0" applyAlignment="0" applyProtection="0"/>
    <xf numFmtId="0" fontId="62" fillId="52" borderId="0" applyNumberFormat="0" applyBorder="0" applyAlignment="0" applyProtection="0"/>
    <xf numFmtId="0" fontId="48" fillId="0" borderId="0"/>
    <xf numFmtId="0" fontId="48" fillId="0" borderId="0"/>
    <xf numFmtId="165" fontId="8" fillId="0" borderId="0"/>
    <xf numFmtId="0" fontId="3" fillId="22" borderId="5" applyNumberFormat="0" applyFont="0" applyAlignment="0" applyProtection="0"/>
    <xf numFmtId="0" fontId="3" fillId="22" borderId="5" applyNumberFormat="0" applyFont="0" applyAlignment="0" applyProtection="0"/>
    <xf numFmtId="0" fontId="3" fillId="22" borderId="5" applyNumberFormat="0" applyFont="0" applyAlignment="0" applyProtection="0"/>
    <xf numFmtId="0" fontId="39" fillId="49" borderId="15" applyNumberFormat="0" applyFont="0" applyAlignment="0" applyProtection="0"/>
    <xf numFmtId="0" fontId="5" fillId="49" borderId="15" applyNumberFormat="0" applyFont="0" applyAlignment="0" applyProtection="0"/>
    <xf numFmtId="0" fontId="39" fillId="49" borderId="15" applyNumberFormat="0" applyFont="0" applyAlignment="0" applyProtection="0"/>
    <xf numFmtId="0" fontId="38" fillId="49" borderId="15" applyNumberFormat="0" applyFont="0" applyAlignment="0" applyProtection="0"/>
    <xf numFmtId="0" fontId="39" fillId="49" borderId="15" applyNumberFormat="0" applyFont="0" applyAlignment="0" applyProtection="0"/>
    <xf numFmtId="0" fontId="39" fillId="49" borderId="15" applyNumberFormat="0" applyFont="0" applyAlignment="0" applyProtection="0"/>
    <xf numFmtId="0" fontId="5" fillId="49" borderId="15" applyNumberFormat="0" applyFont="0" applyAlignment="0" applyProtection="0"/>
    <xf numFmtId="0" fontId="39" fillId="49" borderId="15" applyNumberFormat="0" applyFont="0" applyAlignment="0" applyProtection="0"/>
    <xf numFmtId="0" fontId="33" fillId="20" borderId="2"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1" fillId="0" borderId="0" applyFont="0" applyFill="0" applyBorder="0" applyAlignment="0" applyProtection="0"/>
    <xf numFmtId="9" fontId="5"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61" fillId="0" borderId="0" applyFont="0" applyFill="0" applyBorder="0" applyAlignment="0" applyProtection="0"/>
    <xf numFmtId="9" fontId="3" fillId="0" borderId="0" applyFont="0" applyFill="0" applyBorder="0" applyAlignment="0" applyProtection="0"/>
    <xf numFmtId="9" fontId="39" fillId="0" borderId="0" applyFont="0" applyFill="0" applyBorder="0" applyAlignment="0" applyProtection="0"/>
    <xf numFmtId="9" fontId="3"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6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0" fontId="64" fillId="53" borderId="0" applyNumberFormat="0" applyBorder="0" applyAlignment="0" applyProtection="0"/>
    <xf numFmtId="0" fontId="65" fillId="53" borderId="0" applyNumberFormat="0" applyBorder="0" applyAlignment="0" applyProtection="0"/>
    <xf numFmtId="0" fontId="64" fillId="53" borderId="0" applyNumberFormat="0" applyBorder="0" applyAlignment="0" applyProtection="0"/>
    <xf numFmtId="0" fontId="65" fillId="53" borderId="0" applyNumberFormat="0" applyBorder="0" applyAlignment="0" applyProtection="0"/>
    <xf numFmtId="0" fontId="64" fillId="53" borderId="0" applyNumberFormat="0" applyBorder="0" applyAlignment="0" applyProtection="0"/>
    <xf numFmtId="0" fontId="38" fillId="0" borderId="0"/>
    <xf numFmtId="0" fontId="3" fillId="0" borderId="0"/>
    <xf numFmtId="0" fontId="66" fillId="0" borderId="0"/>
    <xf numFmtId="0" fontId="67" fillId="0" borderId="0" applyNumberFormat="0" applyBorder="0" applyAlignment="0"/>
    <xf numFmtId="0" fontId="4" fillId="0" borderId="0"/>
    <xf numFmtId="0" fontId="3" fillId="0" borderId="0"/>
    <xf numFmtId="0" fontId="39" fillId="0" borderId="0"/>
    <xf numFmtId="0" fontId="61" fillId="0" borderId="0"/>
    <xf numFmtId="0" fontId="10" fillId="0" borderId="0"/>
    <xf numFmtId="0" fontId="61" fillId="0" borderId="0"/>
    <xf numFmtId="0" fontId="10" fillId="0" borderId="0"/>
    <xf numFmtId="0" fontId="12" fillId="0" borderId="0"/>
    <xf numFmtId="0" fontId="10" fillId="0" borderId="0"/>
    <xf numFmtId="0" fontId="3" fillId="0" borderId="0"/>
    <xf numFmtId="0" fontId="3" fillId="0" borderId="0"/>
    <xf numFmtId="0" fontId="61" fillId="0" borderId="0"/>
    <xf numFmtId="0" fontId="11" fillId="0" borderId="0"/>
    <xf numFmtId="0" fontId="3" fillId="0" borderId="0"/>
    <xf numFmtId="0" fontId="37" fillId="0" borderId="0"/>
    <xf numFmtId="0" fontId="68" fillId="0" borderId="0"/>
    <xf numFmtId="0" fontId="61" fillId="0" borderId="0"/>
    <xf numFmtId="0" fontId="10" fillId="0" borderId="0"/>
    <xf numFmtId="0" fontId="39" fillId="0" borderId="0"/>
    <xf numFmtId="0" fontId="3" fillId="0" borderId="0"/>
    <xf numFmtId="0" fontId="39" fillId="0" borderId="0"/>
    <xf numFmtId="0" fontId="3" fillId="0" borderId="0"/>
    <xf numFmtId="0" fontId="67" fillId="0" borderId="0" applyNumberFormat="0" applyBorder="0" applyProtection="0"/>
    <xf numFmtId="0" fontId="38" fillId="0" borderId="0"/>
    <xf numFmtId="0" fontId="5" fillId="0" borderId="0"/>
    <xf numFmtId="0" fontId="9" fillId="0" borderId="0"/>
    <xf numFmtId="0" fontId="3" fillId="0" borderId="0"/>
    <xf numFmtId="0" fontId="39" fillId="0" borderId="0"/>
    <xf numFmtId="0" fontId="61" fillId="0" borderId="0"/>
    <xf numFmtId="0" fontId="3" fillId="0" borderId="0"/>
    <xf numFmtId="0" fontId="39" fillId="0" borderId="0"/>
    <xf numFmtId="165" fontId="15" fillId="0" borderId="0"/>
    <xf numFmtId="0" fontId="61" fillId="0" borderId="0"/>
    <xf numFmtId="0" fontId="38" fillId="0" borderId="0"/>
    <xf numFmtId="0" fontId="39" fillId="0" borderId="0"/>
    <xf numFmtId="0" fontId="61" fillId="0" borderId="0"/>
    <xf numFmtId="0" fontId="3" fillId="0" borderId="0"/>
    <xf numFmtId="0" fontId="19" fillId="0" borderId="0"/>
    <xf numFmtId="0" fontId="19" fillId="0" borderId="0"/>
    <xf numFmtId="0" fontId="39" fillId="0" borderId="0"/>
    <xf numFmtId="0" fontId="9" fillId="0" borderId="0"/>
    <xf numFmtId="0" fontId="3" fillId="0" borderId="0"/>
    <xf numFmtId="0" fontId="39" fillId="0" borderId="0"/>
    <xf numFmtId="0" fontId="39" fillId="0" borderId="0"/>
    <xf numFmtId="0" fontId="66" fillId="0" borderId="0"/>
    <xf numFmtId="0" fontId="66" fillId="0" borderId="0"/>
    <xf numFmtId="0" fontId="38" fillId="0" borderId="0"/>
    <xf numFmtId="0" fontId="39" fillId="0" borderId="0"/>
    <xf numFmtId="0" fontId="38" fillId="0" borderId="0"/>
    <xf numFmtId="0" fontId="17" fillId="0" borderId="0"/>
    <xf numFmtId="0" fontId="9" fillId="0" borderId="0"/>
    <xf numFmtId="0" fontId="3" fillId="0" borderId="0"/>
    <xf numFmtId="0" fontId="17" fillId="0" borderId="0"/>
    <xf numFmtId="171" fontId="3" fillId="0" borderId="0" applyFont="0" applyFill="0" applyBorder="0" applyAlignment="0" applyProtection="0"/>
    <xf numFmtId="171" fontId="3" fillId="0" borderId="0" applyFont="0" applyFill="0" applyBorder="0" applyAlignment="0" applyProtection="0"/>
    <xf numFmtId="0" fontId="14" fillId="0" borderId="0" applyNumberFormat="0" applyFill="0" applyBorder="0" applyAlignment="0" applyProtection="0"/>
    <xf numFmtId="0" fontId="20" fillId="0" borderId="6" applyNumberFormat="0" applyFill="0" applyAlignment="0" applyProtection="0"/>
    <xf numFmtId="0" fontId="69" fillId="0" borderId="0" applyNumberFormat="0" applyFill="0" applyBorder="0" applyAlignment="0" applyProtection="0"/>
    <xf numFmtId="0" fontId="70" fillId="0" borderId="17" applyNumberFormat="0" applyFill="0" applyAlignment="0" applyProtection="0"/>
    <xf numFmtId="0" fontId="71" fillId="0" borderId="17" applyNumberFormat="0" applyFill="0" applyAlignment="0" applyProtection="0"/>
    <xf numFmtId="0" fontId="71"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1" fillId="0" borderId="17" applyNumberFormat="0" applyFill="0" applyAlignment="0" applyProtection="0"/>
    <xf numFmtId="0" fontId="70" fillId="0" borderId="17" applyNumberFormat="0" applyFill="0" applyAlignment="0" applyProtection="0"/>
    <xf numFmtId="0" fontId="72" fillId="0" borderId="18" applyNumberFormat="0" applyFill="0" applyAlignment="0" applyProtection="0"/>
    <xf numFmtId="0" fontId="73" fillId="0" borderId="18" applyNumberFormat="0" applyFill="0" applyAlignment="0" applyProtection="0"/>
    <xf numFmtId="0" fontId="73" fillId="0" borderId="18" applyNumberFormat="0" applyFill="0" applyAlignment="0" applyProtection="0"/>
    <xf numFmtId="0" fontId="72" fillId="0" borderId="18" applyNumberFormat="0" applyFill="0" applyAlignment="0" applyProtection="0"/>
    <xf numFmtId="0" fontId="72" fillId="0" borderId="18" applyNumberFormat="0" applyFill="0" applyAlignment="0" applyProtection="0"/>
    <xf numFmtId="0" fontId="73" fillId="0" borderId="18" applyNumberFormat="0" applyFill="0" applyAlignment="0" applyProtection="0"/>
    <xf numFmtId="0" fontId="72" fillId="0" borderId="18" applyNumberFormat="0" applyFill="0" applyAlignment="0" applyProtection="0"/>
    <xf numFmtId="0" fontId="74" fillId="0" borderId="19" applyNumberFormat="0" applyFill="0" applyAlignment="0" applyProtection="0"/>
    <xf numFmtId="0" fontId="75" fillId="0" borderId="19" applyNumberFormat="0" applyFill="0" applyAlignment="0" applyProtection="0"/>
    <xf numFmtId="0" fontId="75"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5" fillId="0" borderId="19" applyNumberFormat="0" applyFill="0" applyAlignment="0" applyProtection="0"/>
    <xf numFmtId="0" fontId="74" fillId="0" borderId="19" applyNumberFormat="0" applyFill="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6" fillId="0" borderId="20" applyNumberFormat="0" applyFill="0" applyAlignment="0" applyProtection="0"/>
    <xf numFmtId="0" fontId="77" fillId="0" borderId="20" applyNumberFormat="0" applyFill="0" applyAlignment="0" applyProtection="0"/>
    <xf numFmtId="0" fontId="76" fillId="0" borderId="20" applyNumberFormat="0" applyFill="0" applyAlignment="0" applyProtection="0"/>
    <xf numFmtId="0" fontId="77" fillId="0" borderId="20" applyNumberFormat="0" applyFill="0" applyAlignment="0" applyProtection="0"/>
    <xf numFmtId="0" fontId="76" fillId="0" borderId="20" applyNumberFormat="0" applyFill="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5" fillId="0" borderId="0" applyFon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0" fontId="34" fillId="0" borderId="0" applyNumberFormat="0" applyFill="0" applyBorder="0" applyAlignment="0" applyProtection="0"/>
    <xf numFmtId="164" fontId="2" fillId="0" borderId="0" applyFont="0" applyAlignment="0">
      <alignment horizontal="left"/>
    </xf>
    <xf numFmtId="1" fontId="1" fillId="0" borderId="11" applyBorder="0" applyAlignment="0">
      <alignment horizontal="left"/>
    </xf>
    <xf numFmtId="164" fontId="2" fillId="0" borderId="0" applyFont="0" applyAlignment="0">
      <alignment horizontal="left"/>
    </xf>
    <xf numFmtId="0" fontId="80" fillId="54" borderId="21" applyNumberFormat="0" applyAlignment="0" applyProtection="0"/>
    <xf numFmtId="0" fontId="81" fillId="54" borderId="21" applyNumberFormat="0" applyAlignment="0" applyProtection="0"/>
    <xf numFmtId="0" fontId="80" fillId="54" borderId="21" applyNumberFormat="0" applyAlignment="0" applyProtection="0"/>
    <xf numFmtId="0" fontId="80" fillId="54" borderId="21" applyNumberFormat="0" applyAlignment="0" applyProtection="0"/>
    <xf numFmtId="172" fontId="82" fillId="0" borderId="0"/>
    <xf numFmtId="0" fontId="83" fillId="0" borderId="0" applyNumberFormat="0" applyFill="0" applyBorder="0" applyAlignment="0" applyProtection="0"/>
    <xf numFmtId="0" fontId="3" fillId="0" borderId="0"/>
  </cellStyleXfs>
  <cellXfs count="46">
    <xf numFmtId="0" fontId="0" fillId="0" borderId="0" xfId="0"/>
    <xf numFmtId="0" fontId="84" fillId="0" borderId="0" xfId="0" applyFont="1"/>
    <xf numFmtId="0" fontId="85" fillId="0" borderId="0" xfId="0" applyFont="1"/>
    <xf numFmtId="0" fontId="87" fillId="0" borderId="0" xfId="0" applyFont="1"/>
    <xf numFmtId="0" fontId="84" fillId="0" borderId="0" xfId="0" applyFont="1" applyAlignment="1">
      <alignment vertical="center"/>
    </xf>
    <xf numFmtId="0" fontId="87" fillId="0" borderId="0" xfId="0" applyFont="1" applyFill="1" applyAlignment="1">
      <alignment vertical="center"/>
    </xf>
    <xf numFmtId="0" fontId="87" fillId="0" borderId="0" xfId="0" applyFont="1" applyAlignment="1">
      <alignment vertical="center"/>
    </xf>
    <xf numFmtId="0" fontId="85" fillId="0" borderId="0" xfId="0" applyFont="1" applyAlignment="1">
      <alignment vertical="center"/>
    </xf>
    <xf numFmtId="0" fontId="85" fillId="0" borderId="0" xfId="0" applyFont="1" applyFill="1" applyAlignment="1">
      <alignment vertical="center"/>
    </xf>
    <xf numFmtId="0" fontId="86" fillId="0" borderId="0" xfId="0" applyFont="1" applyAlignment="1">
      <alignment vertical="center"/>
    </xf>
    <xf numFmtId="0" fontId="86" fillId="0" borderId="0" xfId="0" applyFont="1" applyFill="1" applyAlignment="1">
      <alignment vertical="center"/>
    </xf>
    <xf numFmtId="0" fontId="88" fillId="56" borderId="0" xfId="0" applyFont="1" applyFill="1" applyAlignment="1">
      <alignment vertical="center"/>
    </xf>
    <xf numFmtId="0" fontId="88" fillId="0" borderId="0" xfId="0" applyFont="1" applyFill="1" applyAlignment="1">
      <alignment vertical="center"/>
    </xf>
    <xf numFmtId="0" fontId="89" fillId="0" borderId="0" xfId="444" quotePrefix="1" applyFont="1" applyFill="1" applyAlignment="1">
      <alignment vertical="center"/>
    </xf>
    <xf numFmtId="14" fontId="85" fillId="0" borderId="0" xfId="0" applyNumberFormat="1" applyFont="1" applyAlignment="1">
      <alignment horizontal="left" vertical="center"/>
    </xf>
    <xf numFmtId="0" fontId="85" fillId="0" borderId="0" xfId="0" applyFont="1" applyAlignment="1">
      <alignment horizontal="left" vertical="center"/>
    </xf>
    <xf numFmtId="0" fontId="89" fillId="0" borderId="0" xfId="444" applyFont="1" applyAlignment="1">
      <alignment vertical="center"/>
    </xf>
    <xf numFmtId="0" fontId="85" fillId="0" borderId="0" xfId="0" applyFont="1" applyBorder="1" applyAlignment="1">
      <alignment vertical="center"/>
    </xf>
    <xf numFmtId="0" fontId="86" fillId="0" borderId="12" xfId="0" applyFont="1" applyBorder="1" applyAlignment="1">
      <alignment vertical="center"/>
    </xf>
    <xf numFmtId="172" fontId="85" fillId="55" borderId="0" xfId="443" applyFont="1" applyFill="1" applyAlignment="1">
      <alignment vertical="center"/>
    </xf>
    <xf numFmtId="172" fontId="85" fillId="0" borderId="0" xfId="443" applyFont="1" applyAlignment="1">
      <alignment vertical="center"/>
    </xf>
    <xf numFmtId="0" fontId="86" fillId="0" borderId="0" xfId="0" applyFont="1" applyBorder="1" applyAlignment="1">
      <alignment vertical="center"/>
    </xf>
    <xf numFmtId="172" fontId="85" fillId="55" borderId="0" xfId="0" applyNumberFormat="1" applyFont="1" applyFill="1" applyAlignment="1">
      <alignment vertical="center"/>
    </xf>
    <xf numFmtId="172" fontId="85" fillId="0" borderId="0" xfId="0" applyNumberFormat="1" applyFont="1" applyAlignment="1">
      <alignment vertical="center"/>
    </xf>
    <xf numFmtId="172" fontId="85" fillId="0" borderId="0" xfId="443" applyFont="1" applyFill="1" applyAlignment="1">
      <alignment vertical="center"/>
    </xf>
    <xf numFmtId="172" fontId="86" fillId="55" borderId="0" xfId="443" applyFont="1" applyFill="1" applyAlignment="1">
      <alignment vertical="center"/>
    </xf>
    <xf numFmtId="172" fontId="86" fillId="0" borderId="0" xfId="443" applyFont="1" applyAlignment="1">
      <alignment vertical="center"/>
    </xf>
    <xf numFmtId="0" fontId="86" fillId="0" borderId="12" xfId="0" applyFont="1" applyBorder="1" applyAlignment="1">
      <alignment horizontal="left" vertical="center" wrapText="1"/>
    </xf>
    <xf numFmtId="0" fontId="86" fillId="0" borderId="12" xfId="0" applyFont="1" applyBorder="1" applyAlignment="1">
      <alignment horizontal="left" vertical="center"/>
    </xf>
    <xf numFmtId="0" fontId="84" fillId="0" borderId="0" xfId="0" applyFont="1" applyAlignment="1">
      <alignment horizontal="left" vertical="center"/>
    </xf>
    <xf numFmtId="0" fontId="89" fillId="0" borderId="0" xfId="444" applyFont="1" applyAlignment="1">
      <alignment horizontal="left" vertical="center"/>
    </xf>
    <xf numFmtId="0" fontId="86" fillId="0" borderId="0" xfId="0" applyFont="1" applyAlignment="1">
      <alignment horizontal="left" vertical="center"/>
    </xf>
    <xf numFmtId="0" fontId="86" fillId="0" borderId="0" xfId="0" applyFont="1" applyBorder="1" applyAlignment="1">
      <alignment horizontal="left" vertical="center" wrapText="1"/>
    </xf>
    <xf numFmtId="172" fontId="85" fillId="0" borderId="0" xfId="443" applyFont="1" applyAlignment="1">
      <alignment horizontal="right" vertical="center"/>
    </xf>
    <xf numFmtId="172" fontId="85" fillId="55" borderId="0" xfId="443" applyFont="1" applyFill="1" applyAlignment="1">
      <alignment horizontal="right" vertical="center"/>
    </xf>
    <xf numFmtId="172" fontId="86" fillId="0" borderId="0" xfId="443" applyFont="1" applyAlignment="1">
      <alignment horizontal="right" vertical="center"/>
    </xf>
    <xf numFmtId="0" fontId="85" fillId="0" borderId="12" xfId="0" applyFont="1" applyBorder="1" applyAlignment="1">
      <alignment horizontal="left" vertical="center"/>
    </xf>
    <xf numFmtId="0" fontId="85" fillId="0" borderId="0" xfId="0" applyFont="1" applyAlignment="1">
      <alignment horizontal="left" vertical="center"/>
    </xf>
    <xf numFmtId="172" fontId="85" fillId="0" borderId="0" xfId="0" applyNumberFormat="1" applyFont="1" applyFill="1" applyAlignment="1">
      <alignment vertical="center"/>
    </xf>
    <xf numFmtId="0" fontId="83" fillId="0" borderId="0" xfId="444" applyAlignment="1">
      <alignment vertical="center"/>
    </xf>
    <xf numFmtId="14" fontId="85" fillId="0" borderId="0" xfId="0" applyNumberFormat="1" applyFont="1" applyFill="1" applyAlignment="1">
      <alignment horizontal="left" vertical="center"/>
    </xf>
    <xf numFmtId="0" fontId="85" fillId="0" borderId="0" xfId="445" applyFont="1"/>
    <xf numFmtId="0" fontId="90" fillId="0" borderId="0" xfId="445" applyFont="1"/>
    <xf numFmtId="0" fontId="85" fillId="0" borderId="0" xfId="0" applyFont="1" applyAlignment="1">
      <alignment horizontal="left" vertical="center" wrapText="1"/>
    </xf>
    <xf numFmtId="0" fontId="85" fillId="0" borderId="0" xfId="0" applyFont="1" applyAlignment="1">
      <alignment horizontal="left" vertical="center"/>
    </xf>
    <xf numFmtId="0" fontId="83" fillId="0" borderId="0" xfId="444" quotePrefix="1" applyFill="1"/>
  </cellXfs>
  <cellStyles count="446">
    <cellStyle name="20 % - Akzent1" xfId="1" builtinId="30" customBuiltin="1"/>
    <cellStyle name="20 % - Akzent1 2" xfId="2" xr:uid="{00000000-0005-0000-0000-000001000000}"/>
    <cellStyle name="20 % - Akzent1 2 2" xfId="3" xr:uid="{00000000-0005-0000-0000-000002000000}"/>
    <cellStyle name="20 % - Akzent1 2 2 2" xfId="4" xr:uid="{00000000-0005-0000-0000-000003000000}"/>
    <cellStyle name="20 % - Akzent1 2 3" xfId="5" xr:uid="{00000000-0005-0000-0000-000004000000}"/>
    <cellStyle name="20 % - Akzent1 3" xfId="6" xr:uid="{00000000-0005-0000-0000-000005000000}"/>
    <cellStyle name="20 % - Akzent1 4" xfId="7" xr:uid="{00000000-0005-0000-0000-000006000000}"/>
    <cellStyle name="20 % - Akzent2" xfId="8" builtinId="34" customBuiltin="1"/>
    <cellStyle name="20 % - Akzent2 2" xfId="9" xr:uid="{00000000-0005-0000-0000-000008000000}"/>
    <cellStyle name="20 % - Akzent2 2 2" xfId="10" xr:uid="{00000000-0005-0000-0000-000009000000}"/>
    <cellStyle name="20 % - Akzent2 2 2 2" xfId="11" xr:uid="{00000000-0005-0000-0000-00000A000000}"/>
    <cellStyle name="20 % - Akzent2 2 3" xfId="12" xr:uid="{00000000-0005-0000-0000-00000B000000}"/>
    <cellStyle name="20 % - Akzent2 3" xfId="13" xr:uid="{00000000-0005-0000-0000-00000C000000}"/>
    <cellStyle name="20 % - Akzent2 4" xfId="14" xr:uid="{00000000-0005-0000-0000-00000D000000}"/>
    <cellStyle name="20 % - Akzent3" xfId="15" builtinId="38" customBuiltin="1"/>
    <cellStyle name="20 % - Akzent3 2" xfId="16" xr:uid="{00000000-0005-0000-0000-00000F000000}"/>
    <cellStyle name="20 % - Akzent3 2 2" xfId="17" xr:uid="{00000000-0005-0000-0000-000010000000}"/>
    <cellStyle name="20 % - Akzent3 2 2 2" xfId="18" xr:uid="{00000000-0005-0000-0000-000011000000}"/>
    <cellStyle name="20 % - Akzent3 2 3" xfId="19" xr:uid="{00000000-0005-0000-0000-000012000000}"/>
    <cellStyle name="20 % - Akzent3 3" xfId="20" xr:uid="{00000000-0005-0000-0000-000013000000}"/>
    <cellStyle name="20 % - Akzent3 4" xfId="21" xr:uid="{00000000-0005-0000-0000-000014000000}"/>
    <cellStyle name="20 % - Akzent4" xfId="22" builtinId="42" customBuiltin="1"/>
    <cellStyle name="20 % - Akzent4 2" xfId="23" xr:uid="{00000000-0005-0000-0000-000016000000}"/>
    <cellStyle name="20 % - Akzent4 2 2" xfId="24" xr:uid="{00000000-0005-0000-0000-000017000000}"/>
    <cellStyle name="20 % - Akzent4 2 2 2" xfId="25" xr:uid="{00000000-0005-0000-0000-000018000000}"/>
    <cellStyle name="20 % - Akzent4 2 3" xfId="26" xr:uid="{00000000-0005-0000-0000-000019000000}"/>
    <cellStyle name="20 % - Akzent4 3" xfId="27" xr:uid="{00000000-0005-0000-0000-00001A000000}"/>
    <cellStyle name="20 % - Akzent4 4" xfId="28" xr:uid="{00000000-0005-0000-0000-00001B000000}"/>
    <cellStyle name="20 % - Akzent5" xfId="29" builtinId="46" customBuiltin="1"/>
    <cellStyle name="20 % - Akzent5 2" xfId="30" xr:uid="{00000000-0005-0000-0000-00001D000000}"/>
    <cellStyle name="20 % - Akzent5 2 2" xfId="31" xr:uid="{00000000-0005-0000-0000-00001E000000}"/>
    <cellStyle name="20 % - Akzent5 2 2 2" xfId="32" xr:uid="{00000000-0005-0000-0000-00001F000000}"/>
    <cellStyle name="20 % - Akzent5 2 3" xfId="33" xr:uid="{00000000-0005-0000-0000-000020000000}"/>
    <cellStyle name="20 % - Akzent5 3" xfId="34" xr:uid="{00000000-0005-0000-0000-000021000000}"/>
    <cellStyle name="20 % - Akzent5 4" xfId="35" xr:uid="{00000000-0005-0000-0000-000022000000}"/>
    <cellStyle name="20 % - Akzent6" xfId="36" builtinId="50" customBuiltin="1"/>
    <cellStyle name="20 % - Akzent6 2" xfId="37" xr:uid="{00000000-0005-0000-0000-000024000000}"/>
    <cellStyle name="20 % - Akzent6 2 2" xfId="38" xr:uid="{00000000-0005-0000-0000-000025000000}"/>
    <cellStyle name="20 % - Akzent6 2 2 2" xfId="39" xr:uid="{00000000-0005-0000-0000-000026000000}"/>
    <cellStyle name="20 % - Akzent6 2 3" xfId="40" xr:uid="{00000000-0005-0000-0000-000027000000}"/>
    <cellStyle name="20 % - Akzent6 3" xfId="41" xr:uid="{00000000-0005-0000-0000-000028000000}"/>
    <cellStyle name="20 % - Akzent6 4" xfId="42" xr:uid="{00000000-0005-0000-0000-000029000000}"/>
    <cellStyle name="20% - Accent1" xfId="43" xr:uid="{00000000-0005-0000-0000-00002A000000}"/>
    <cellStyle name="20% - Accent2" xfId="44" xr:uid="{00000000-0005-0000-0000-00002B000000}"/>
    <cellStyle name="20% - Accent3" xfId="45" xr:uid="{00000000-0005-0000-0000-00002C000000}"/>
    <cellStyle name="20% - Accent4" xfId="46" xr:uid="{00000000-0005-0000-0000-00002D000000}"/>
    <cellStyle name="20% - Accent5" xfId="47" xr:uid="{00000000-0005-0000-0000-00002E000000}"/>
    <cellStyle name="20% - Accent6" xfId="48" xr:uid="{00000000-0005-0000-0000-00002F000000}"/>
    <cellStyle name="20% - Akzent1" xfId="49" xr:uid="{00000000-0005-0000-0000-000030000000}"/>
    <cellStyle name="20% - Akzent2" xfId="50" xr:uid="{00000000-0005-0000-0000-000031000000}"/>
    <cellStyle name="20% - Akzent3" xfId="51" xr:uid="{00000000-0005-0000-0000-000032000000}"/>
    <cellStyle name="20% - Akzent4" xfId="52" xr:uid="{00000000-0005-0000-0000-000033000000}"/>
    <cellStyle name="20% - Akzent5" xfId="53" xr:uid="{00000000-0005-0000-0000-000034000000}"/>
    <cellStyle name="20% - Akzent6" xfId="54" xr:uid="{00000000-0005-0000-0000-000035000000}"/>
    <cellStyle name="222" xfId="55" xr:uid="{00000000-0005-0000-0000-000036000000}"/>
    <cellStyle name="40 % - Akzent1" xfId="56" builtinId="31" customBuiltin="1"/>
    <cellStyle name="40 % - Akzent1 2" xfId="57" xr:uid="{00000000-0005-0000-0000-000038000000}"/>
    <cellStyle name="40 % - Akzent1 2 2" xfId="58" xr:uid="{00000000-0005-0000-0000-000039000000}"/>
    <cellStyle name="40 % - Akzent1 2 2 2" xfId="59" xr:uid="{00000000-0005-0000-0000-00003A000000}"/>
    <cellStyle name="40 % - Akzent1 2 3" xfId="60" xr:uid="{00000000-0005-0000-0000-00003B000000}"/>
    <cellStyle name="40 % - Akzent1 3" xfId="61" xr:uid="{00000000-0005-0000-0000-00003C000000}"/>
    <cellStyle name="40 % - Akzent1 4" xfId="62" xr:uid="{00000000-0005-0000-0000-00003D000000}"/>
    <cellStyle name="40 % - Akzent2" xfId="63" builtinId="35" customBuiltin="1"/>
    <cellStyle name="40 % - Akzent2 2" xfId="64" xr:uid="{00000000-0005-0000-0000-00003F000000}"/>
    <cellStyle name="40 % - Akzent2 2 2" xfId="65" xr:uid="{00000000-0005-0000-0000-000040000000}"/>
    <cellStyle name="40 % - Akzent2 2 2 2" xfId="66" xr:uid="{00000000-0005-0000-0000-000041000000}"/>
    <cellStyle name="40 % - Akzent2 2 3" xfId="67" xr:uid="{00000000-0005-0000-0000-000042000000}"/>
    <cellStyle name="40 % - Akzent2 3" xfId="68" xr:uid="{00000000-0005-0000-0000-000043000000}"/>
    <cellStyle name="40 % - Akzent2 4" xfId="69" xr:uid="{00000000-0005-0000-0000-000044000000}"/>
    <cellStyle name="40 % - Akzent3" xfId="70" builtinId="39" customBuiltin="1"/>
    <cellStyle name="40 % - Akzent3 2" xfId="71" xr:uid="{00000000-0005-0000-0000-000046000000}"/>
    <cellStyle name="40 % - Akzent3 2 2" xfId="72" xr:uid="{00000000-0005-0000-0000-000047000000}"/>
    <cellStyle name="40 % - Akzent3 2 2 2" xfId="73" xr:uid="{00000000-0005-0000-0000-000048000000}"/>
    <cellStyle name="40 % - Akzent3 2 3" xfId="74" xr:uid="{00000000-0005-0000-0000-000049000000}"/>
    <cellStyle name="40 % - Akzent3 3" xfId="75" xr:uid="{00000000-0005-0000-0000-00004A000000}"/>
    <cellStyle name="40 % - Akzent3 4" xfId="76" xr:uid="{00000000-0005-0000-0000-00004B000000}"/>
    <cellStyle name="40 % - Akzent4" xfId="77" builtinId="43" customBuiltin="1"/>
    <cellStyle name="40 % - Akzent4 2" xfId="78" xr:uid="{00000000-0005-0000-0000-00004D000000}"/>
    <cellStyle name="40 % - Akzent4 2 2" xfId="79" xr:uid="{00000000-0005-0000-0000-00004E000000}"/>
    <cellStyle name="40 % - Akzent4 2 2 2" xfId="80" xr:uid="{00000000-0005-0000-0000-00004F000000}"/>
    <cellStyle name="40 % - Akzent4 2 3" xfId="81" xr:uid="{00000000-0005-0000-0000-000050000000}"/>
    <cellStyle name="40 % - Akzent4 3" xfId="82" xr:uid="{00000000-0005-0000-0000-000051000000}"/>
    <cellStyle name="40 % - Akzent4 4" xfId="83" xr:uid="{00000000-0005-0000-0000-000052000000}"/>
    <cellStyle name="40 % - Akzent5" xfId="84" builtinId="47" customBuiltin="1"/>
    <cellStyle name="40 % - Akzent5 2" xfId="85" xr:uid="{00000000-0005-0000-0000-000054000000}"/>
    <cellStyle name="40 % - Akzent5 2 2" xfId="86" xr:uid="{00000000-0005-0000-0000-000055000000}"/>
    <cellStyle name="40 % - Akzent5 2 2 2" xfId="87" xr:uid="{00000000-0005-0000-0000-000056000000}"/>
    <cellStyle name="40 % - Akzent5 2 3" xfId="88" xr:uid="{00000000-0005-0000-0000-000057000000}"/>
    <cellStyle name="40 % - Akzent5 3" xfId="89" xr:uid="{00000000-0005-0000-0000-000058000000}"/>
    <cellStyle name="40 % - Akzent5 4" xfId="90" xr:uid="{00000000-0005-0000-0000-000059000000}"/>
    <cellStyle name="40 % - Akzent6" xfId="91" builtinId="51" customBuiltin="1"/>
    <cellStyle name="40 % - Akzent6 2" xfId="92" xr:uid="{00000000-0005-0000-0000-00005B000000}"/>
    <cellStyle name="40 % - Akzent6 2 2" xfId="93" xr:uid="{00000000-0005-0000-0000-00005C000000}"/>
    <cellStyle name="40 % - Akzent6 2 2 2" xfId="94" xr:uid="{00000000-0005-0000-0000-00005D000000}"/>
    <cellStyle name="40 % - Akzent6 2 3" xfId="95" xr:uid="{00000000-0005-0000-0000-00005E000000}"/>
    <cellStyle name="40 % - Akzent6 3" xfId="96" xr:uid="{00000000-0005-0000-0000-00005F000000}"/>
    <cellStyle name="40 % - Akzent6 4" xfId="97" xr:uid="{00000000-0005-0000-0000-000060000000}"/>
    <cellStyle name="40% - Accent1" xfId="98" xr:uid="{00000000-0005-0000-0000-000061000000}"/>
    <cellStyle name="40% - Accent2" xfId="99" xr:uid="{00000000-0005-0000-0000-000062000000}"/>
    <cellStyle name="40% - Accent3" xfId="100" xr:uid="{00000000-0005-0000-0000-000063000000}"/>
    <cellStyle name="40% - Accent4" xfId="101" xr:uid="{00000000-0005-0000-0000-000064000000}"/>
    <cellStyle name="40% - Accent5" xfId="102" xr:uid="{00000000-0005-0000-0000-000065000000}"/>
    <cellStyle name="40% - Accent6" xfId="103" xr:uid="{00000000-0005-0000-0000-000066000000}"/>
    <cellStyle name="40% - Akzent1" xfId="104" xr:uid="{00000000-0005-0000-0000-000067000000}"/>
    <cellStyle name="40% - Akzent2" xfId="105" xr:uid="{00000000-0005-0000-0000-000068000000}"/>
    <cellStyle name="40% - Akzent3" xfId="106" xr:uid="{00000000-0005-0000-0000-000069000000}"/>
    <cellStyle name="40% - Akzent4" xfId="107" xr:uid="{00000000-0005-0000-0000-00006A000000}"/>
    <cellStyle name="40% - Akzent5" xfId="108" xr:uid="{00000000-0005-0000-0000-00006B000000}"/>
    <cellStyle name="40% - Akzent6" xfId="109" xr:uid="{00000000-0005-0000-0000-00006C000000}"/>
    <cellStyle name="60 % - Akzent1" xfId="110" builtinId="32" customBuiltin="1"/>
    <cellStyle name="60 % - Akzent1 2" xfId="111" xr:uid="{00000000-0005-0000-0000-00006E000000}"/>
    <cellStyle name="60 % - Akzent1 2 2" xfId="112" xr:uid="{00000000-0005-0000-0000-00006F000000}"/>
    <cellStyle name="60 % - Akzent1 2 2 2" xfId="113" xr:uid="{00000000-0005-0000-0000-000070000000}"/>
    <cellStyle name="60 % - Akzent1 2 3" xfId="114" xr:uid="{00000000-0005-0000-0000-000071000000}"/>
    <cellStyle name="60 % - Akzent1 3" xfId="115" xr:uid="{00000000-0005-0000-0000-000072000000}"/>
    <cellStyle name="60 % - Akzent1 4" xfId="116" xr:uid="{00000000-0005-0000-0000-000073000000}"/>
    <cellStyle name="60 % - Akzent2" xfId="117" builtinId="36" customBuiltin="1"/>
    <cellStyle name="60 % - Akzent2 2" xfId="118" xr:uid="{00000000-0005-0000-0000-000075000000}"/>
    <cellStyle name="60 % - Akzent2 2 2" xfId="119" xr:uid="{00000000-0005-0000-0000-000076000000}"/>
    <cellStyle name="60 % - Akzent2 2 2 2" xfId="120" xr:uid="{00000000-0005-0000-0000-000077000000}"/>
    <cellStyle name="60 % - Akzent2 2 3" xfId="121" xr:uid="{00000000-0005-0000-0000-000078000000}"/>
    <cellStyle name="60 % - Akzent2 3" xfId="122" xr:uid="{00000000-0005-0000-0000-000079000000}"/>
    <cellStyle name="60 % - Akzent2 4" xfId="123" xr:uid="{00000000-0005-0000-0000-00007A000000}"/>
    <cellStyle name="60 % - Akzent3" xfId="124" builtinId="40" customBuiltin="1"/>
    <cellStyle name="60 % - Akzent3 2" xfId="125" xr:uid="{00000000-0005-0000-0000-00007C000000}"/>
    <cellStyle name="60 % - Akzent3 2 2" xfId="126" xr:uid="{00000000-0005-0000-0000-00007D000000}"/>
    <cellStyle name="60 % - Akzent3 2 2 2" xfId="127" xr:uid="{00000000-0005-0000-0000-00007E000000}"/>
    <cellStyle name="60 % - Akzent3 2 3" xfId="128" xr:uid="{00000000-0005-0000-0000-00007F000000}"/>
    <cellStyle name="60 % - Akzent3 3" xfId="129" xr:uid="{00000000-0005-0000-0000-000080000000}"/>
    <cellStyle name="60 % - Akzent3 4" xfId="130" xr:uid="{00000000-0005-0000-0000-000081000000}"/>
    <cellStyle name="60 % - Akzent4" xfId="131" builtinId="44" customBuiltin="1"/>
    <cellStyle name="60 % - Akzent4 2" xfId="132" xr:uid="{00000000-0005-0000-0000-000083000000}"/>
    <cellStyle name="60 % - Akzent4 2 2" xfId="133" xr:uid="{00000000-0005-0000-0000-000084000000}"/>
    <cellStyle name="60 % - Akzent4 3" xfId="134" xr:uid="{00000000-0005-0000-0000-000085000000}"/>
    <cellStyle name="60 % - Akzent4 4" xfId="135" xr:uid="{00000000-0005-0000-0000-000086000000}"/>
    <cellStyle name="60 % - Akzent5" xfId="136" builtinId="48" customBuiltin="1"/>
    <cellStyle name="60 % - Akzent5 2" xfId="137" xr:uid="{00000000-0005-0000-0000-000088000000}"/>
    <cellStyle name="60 % - Akzent5 2 2" xfId="138" xr:uid="{00000000-0005-0000-0000-000089000000}"/>
    <cellStyle name="60 % - Akzent5 2 2 2" xfId="139" xr:uid="{00000000-0005-0000-0000-00008A000000}"/>
    <cellStyle name="60 % - Akzent5 2 3" xfId="140" xr:uid="{00000000-0005-0000-0000-00008B000000}"/>
    <cellStyle name="60 % - Akzent5 3" xfId="141" xr:uid="{00000000-0005-0000-0000-00008C000000}"/>
    <cellStyle name="60 % - Akzent5 4" xfId="142" xr:uid="{00000000-0005-0000-0000-00008D000000}"/>
    <cellStyle name="60 % - Akzent6" xfId="143" builtinId="52" customBuiltin="1"/>
    <cellStyle name="60 % - Akzent6 2" xfId="144" xr:uid="{00000000-0005-0000-0000-00008F000000}"/>
    <cellStyle name="60 % - Akzent6 2 2" xfId="145" xr:uid="{00000000-0005-0000-0000-000090000000}"/>
    <cellStyle name="60 % - Akzent6 2 2 2" xfId="146" xr:uid="{00000000-0005-0000-0000-000091000000}"/>
    <cellStyle name="60 % - Akzent6 2 3" xfId="147" xr:uid="{00000000-0005-0000-0000-000092000000}"/>
    <cellStyle name="60 % - Akzent6 3" xfId="148" xr:uid="{00000000-0005-0000-0000-000093000000}"/>
    <cellStyle name="60 % - Akzent6 4" xfId="149" xr:uid="{00000000-0005-0000-0000-000094000000}"/>
    <cellStyle name="60% - Accent1" xfId="150" xr:uid="{00000000-0005-0000-0000-000095000000}"/>
    <cellStyle name="60% - Accent2" xfId="151" xr:uid="{00000000-0005-0000-0000-000096000000}"/>
    <cellStyle name="60% - Accent3" xfId="152" xr:uid="{00000000-0005-0000-0000-000097000000}"/>
    <cellStyle name="60% - Accent4" xfId="153" xr:uid="{00000000-0005-0000-0000-000098000000}"/>
    <cellStyle name="60% - Accent5" xfId="154" xr:uid="{00000000-0005-0000-0000-000099000000}"/>
    <cellStyle name="60% - Accent6" xfId="155" xr:uid="{00000000-0005-0000-0000-00009A000000}"/>
    <cellStyle name="60% - Akzent1" xfId="156" xr:uid="{00000000-0005-0000-0000-00009B000000}"/>
    <cellStyle name="60% - Akzent2" xfId="157" xr:uid="{00000000-0005-0000-0000-00009C000000}"/>
    <cellStyle name="60% - Akzent3" xfId="158" xr:uid="{00000000-0005-0000-0000-00009D000000}"/>
    <cellStyle name="60% - Akzent4" xfId="159" xr:uid="{00000000-0005-0000-0000-00009E000000}"/>
    <cellStyle name="60% - Akzent5" xfId="160" xr:uid="{00000000-0005-0000-0000-00009F000000}"/>
    <cellStyle name="60% - Akzent6" xfId="161" xr:uid="{00000000-0005-0000-0000-0000A0000000}"/>
    <cellStyle name="AAA" xfId="162" xr:uid="{00000000-0005-0000-0000-0000A1000000}"/>
    <cellStyle name="Accent1" xfId="163" xr:uid="{00000000-0005-0000-0000-0000A2000000}"/>
    <cellStyle name="Accent2" xfId="164" xr:uid="{00000000-0005-0000-0000-0000A3000000}"/>
    <cellStyle name="Accent3" xfId="165" xr:uid="{00000000-0005-0000-0000-0000A4000000}"/>
    <cellStyle name="Accent4" xfId="166" xr:uid="{00000000-0005-0000-0000-0000A5000000}"/>
    <cellStyle name="Accent5" xfId="167" xr:uid="{00000000-0005-0000-0000-0000A6000000}"/>
    <cellStyle name="Accent6" xfId="168" xr:uid="{00000000-0005-0000-0000-0000A7000000}"/>
    <cellStyle name="Akzent1" xfId="169" builtinId="29" customBuiltin="1"/>
    <cellStyle name="Akzent1 2" xfId="170" xr:uid="{00000000-0005-0000-0000-0000A9000000}"/>
    <cellStyle name="Akzent1 2 2" xfId="171" xr:uid="{00000000-0005-0000-0000-0000AA000000}"/>
    <cellStyle name="Akzent1 2 2 2" xfId="172" xr:uid="{00000000-0005-0000-0000-0000AB000000}"/>
    <cellStyle name="Akzent1 2 3" xfId="173" xr:uid="{00000000-0005-0000-0000-0000AC000000}"/>
    <cellStyle name="Akzent1 3" xfId="174" xr:uid="{00000000-0005-0000-0000-0000AD000000}"/>
    <cellStyle name="Akzent1 4" xfId="175" xr:uid="{00000000-0005-0000-0000-0000AE000000}"/>
    <cellStyle name="Akzent2" xfId="176" builtinId="33" customBuiltin="1"/>
    <cellStyle name="Akzent2 2" xfId="177" xr:uid="{00000000-0005-0000-0000-0000B0000000}"/>
    <cellStyle name="Akzent2 2 2" xfId="178" xr:uid="{00000000-0005-0000-0000-0000B1000000}"/>
    <cellStyle name="Akzent2 3" xfId="179" xr:uid="{00000000-0005-0000-0000-0000B2000000}"/>
    <cellStyle name="Akzent2 4" xfId="180" xr:uid="{00000000-0005-0000-0000-0000B3000000}"/>
    <cellStyle name="Akzent3" xfId="181" builtinId="37" customBuiltin="1"/>
    <cellStyle name="Akzent3 2" xfId="182" xr:uid="{00000000-0005-0000-0000-0000B5000000}"/>
    <cellStyle name="Akzent3 2 2" xfId="183" xr:uid="{00000000-0005-0000-0000-0000B6000000}"/>
    <cellStyle name="Akzent3 3" xfId="184" xr:uid="{00000000-0005-0000-0000-0000B7000000}"/>
    <cellStyle name="Akzent3 4" xfId="185" xr:uid="{00000000-0005-0000-0000-0000B8000000}"/>
    <cellStyle name="Akzent4" xfId="186" builtinId="41" customBuiltin="1"/>
    <cellStyle name="Akzent4 2" xfId="187" xr:uid="{00000000-0005-0000-0000-0000BA000000}"/>
    <cellStyle name="Akzent4 2 2" xfId="188" xr:uid="{00000000-0005-0000-0000-0000BB000000}"/>
    <cellStyle name="Akzent4 3" xfId="189" xr:uid="{00000000-0005-0000-0000-0000BC000000}"/>
    <cellStyle name="Akzent4 4" xfId="190" xr:uid="{00000000-0005-0000-0000-0000BD000000}"/>
    <cellStyle name="Akzent5" xfId="191" builtinId="45" customBuiltin="1"/>
    <cellStyle name="Akzent5 2" xfId="192" xr:uid="{00000000-0005-0000-0000-0000BF000000}"/>
    <cellStyle name="Akzent5 2 2" xfId="193" xr:uid="{00000000-0005-0000-0000-0000C0000000}"/>
    <cellStyle name="Akzent5 2 2 2" xfId="194" xr:uid="{00000000-0005-0000-0000-0000C1000000}"/>
    <cellStyle name="Akzent5 2 3" xfId="195" xr:uid="{00000000-0005-0000-0000-0000C2000000}"/>
    <cellStyle name="Akzent5 3" xfId="196" xr:uid="{00000000-0005-0000-0000-0000C3000000}"/>
    <cellStyle name="Akzent5 4" xfId="197" xr:uid="{00000000-0005-0000-0000-0000C4000000}"/>
    <cellStyle name="Akzent6 2" xfId="198" xr:uid="{00000000-0005-0000-0000-0000C5000000}"/>
    <cellStyle name="Akzent6 2 2" xfId="199" xr:uid="{00000000-0005-0000-0000-0000C6000000}"/>
    <cellStyle name="Akzent6 3" xfId="200" xr:uid="{00000000-0005-0000-0000-0000C7000000}"/>
    <cellStyle name="Ausgabe" xfId="201" builtinId="21" customBuiltin="1"/>
    <cellStyle name="Ausgabe 2" xfId="202" xr:uid="{00000000-0005-0000-0000-0000C9000000}"/>
    <cellStyle name="Ausgabe 2 2" xfId="203" xr:uid="{00000000-0005-0000-0000-0000CA000000}"/>
    <cellStyle name="Ausgabe 3" xfId="204" xr:uid="{00000000-0005-0000-0000-0000CB000000}"/>
    <cellStyle name="Ausgabe 4" xfId="205" xr:uid="{00000000-0005-0000-0000-0000CC000000}"/>
    <cellStyle name="Bad" xfId="206" xr:uid="{00000000-0005-0000-0000-0000CD000000}"/>
    <cellStyle name="Berechnung" xfId="207" builtinId="22" customBuiltin="1"/>
    <cellStyle name="Berechnung 2" xfId="208" xr:uid="{00000000-0005-0000-0000-0000CF000000}"/>
    <cellStyle name="Berechnung 2 2" xfId="209" xr:uid="{00000000-0005-0000-0000-0000D0000000}"/>
    <cellStyle name="Berechnung 3" xfId="210" xr:uid="{00000000-0005-0000-0000-0000D1000000}"/>
    <cellStyle name="Berechnung 4" xfId="211" xr:uid="{00000000-0005-0000-0000-0000D2000000}"/>
    <cellStyle name="Besuchter Hyperlink 2" xfId="212" xr:uid="{00000000-0005-0000-0000-0000D3000000}"/>
    <cellStyle name="Besuchter Hyperlink 2 2" xfId="213" xr:uid="{00000000-0005-0000-0000-0000D4000000}"/>
    <cellStyle name="Besuchter Hyperlink 2 2 2" xfId="214" xr:uid="{00000000-0005-0000-0000-0000D5000000}"/>
    <cellStyle name="Besuchter Hyperlink 2 3" xfId="215" xr:uid="{00000000-0005-0000-0000-0000D6000000}"/>
    <cellStyle name="Besuchter Hyperlink 3" xfId="216" xr:uid="{00000000-0005-0000-0000-0000D7000000}"/>
    <cellStyle name="Calculation" xfId="217" xr:uid="{00000000-0005-0000-0000-0000D8000000}"/>
    <cellStyle name="Check Cell" xfId="218" xr:uid="{00000000-0005-0000-0000-0000D9000000}"/>
    <cellStyle name="Commentaire 2" xfId="219" xr:uid="{00000000-0005-0000-0000-0000DA000000}"/>
    <cellStyle name="Commentaire 2 2" xfId="220" xr:uid="{00000000-0005-0000-0000-0000DB000000}"/>
    <cellStyle name="dezi" xfId="221" xr:uid="{00000000-0005-0000-0000-0000DC000000}"/>
    <cellStyle name="Eingabe" xfId="222" builtinId="20" customBuiltin="1"/>
    <cellStyle name="Eingabe 2" xfId="223" xr:uid="{00000000-0005-0000-0000-0000DE000000}"/>
    <cellStyle name="Eingabe 2 2" xfId="224" xr:uid="{00000000-0005-0000-0000-0000DF000000}"/>
    <cellStyle name="Eingabe 2 2 2" xfId="225" xr:uid="{00000000-0005-0000-0000-0000E0000000}"/>
    <cellStyle name="Eingabe 2 3" xfId="226" xr:uid="{00000000-0005-0000-0000-0000E1000000}"/>
    <cellStyle name="Eingabe 3" xfId="227" xr:uid="{00000000-0005-0000-0000-0000E2000000}"/>
    <cellStyle name="Eingabe 4" xfId="228" xr:uid="{00000000-0005-0000-0000-0000E3000000}"/>
    <cellStyle name="Ergebnis" xfId="229" builtinId="25" customBuiltin="1"/>
    <cellStyle name="Ergebnis 2" xfId="230" xr:uid="{00000000-0005-0000-0000-0000E5000000}"/>
    <cellStyle name="Ergebnis 2 2" xfId="231" xr:uid="{00000000-0005-0000-0000-0000E6000000}"/>
    <cellStyle name="Ergebnis 2 2 2" xfId="232" xr:uid="{00000000-0005-0000-0000-0000E7000000}"/>
    <cellStyle name="Ergebnis 2 3" xfId="233" xr:uid="{00000000-0005-0000-0000-0000E8000000}"/>
    <cellStyle name="Ergebnis 3" xfId="234" xr:uid="{00000000-0005-0000-0000-0000E9000000}"/>
    <cellStyle name="Ergebnis 4" xfId="235" xr:uid="{00000000-0005-0000-0000-0000EA000000}"/>
    <cellStyle name="Erklärender Text" xfId="236" builtinId="53" customBuiltin="1"/>
    <cellStyle name="Erklärender Text 2" xfId="237" xr:uid="{00000000-0005-0000-0000-0000EC000000}"/>
    <cellStyle name="Erklärender Text 2 2" xfId="238" xr:uid="{00000000-0005-0000-0000-0000ED000000}"/>
    <cellStyle name="Erklärender Text 3" xfId="239" xr:uid="{00000000-0005-0000-0000-0000EE000000}"/>
    <cellStyle name="Erklärender Text 4" xfId="240" xr:uid="{00000000-0005-0000-0000-0000EF000000}"/>
    <cellStyle name="Euro" xfId="241" xr:uid="{00000000-0005-0000-0000-0000F0000000}"/>
    <cellStyle name="Euro 2" xfId="242" xr:uid="{00000000-0005-0000-0000-0000F1000000}"/>
    <cellStyle name="Explanatory Text" xfId="243" xr:uid="{00000000-0005-0000-0000-0000F2000000}"/>
    <cellStyle name="Good" xfId="244" xr:uid="{00000000-0005-0000-0000-0000F3000000}"/>
    <cellStyle name="Gut" xfId="245" builtinId="26" customBuiltin="1"/>
    <cellStyle name="Gut 2" xfId="246" xr:uid="{00000000-0005-0000-0000-0000F5000000}"/>
    <cellStyle name="Gut 2 2" xfId="247" xr:uid="{00000000-0005-0000-0000-0000F6000000}"/>
    <cellStyle name="Gut 2 2 2" xfId="248" xr:uid="{00000000-0005-0000-0000-0000F7000000}"/>
    <cellStyle name="Gut 2 3" xfId="249" xr:uid="{00000000-0005-0000-0000-0000F8000000}"/>
    <cellStyle name="Gut 3" xfId="250" xr:uid="{00000000-0005-0000-0000-0000F9000000}"/>
    <cellStyle name="Gut 4" xfId="251" xr:uid="{00000000-0005-0000-0000-0000FA000000}"/>
    <cellStyle name="Heading 1" xfId="252" xr:uid="{00000000-0005-0000-0000-0000FB000000}"/>
    <cellStyle name="Heading 2" xfId="253" xr:uid="{00000000-0005-0000-0000-0000FC000000}"/>
    <cellStyle name="Heading 3" xfId="254" xr:uid="{00000000-0005-0000-0000-0000FD000000}"/>
    <cellStyle name="Heading 4" xfId="255" xr:uid="{00000000-0005-0000-0000-0000FE000000}"/>
    <cellStyle name="Hyperlink 2" xfId="256" xr:uid="{00000000-0005-0000-0000-0000FF000000}"/>
    <cellStyle name="Hyperlink 2 2" xfId="257" xr:uid="{00000000-0005-0000-0000-000000010000}"/>
    <cellStyle name="Hyperlink 2 2 2" xfId="258" xr:uid="{00000000-0005-0000-0000-000001010000}"/>
    <cellStyle name="Hyperlink 2 3" xfId="259" xr:uid="{00000000-0005-0000-0000-000002010000}"/>
    <cellStyle name="Hyperlink 3" xfId="260" xr:uid="{00000000-0005-0000-0000-000003010000}"/>
    <cellStyle name="Hyperlink 3 2" xfId="261" xr:uid="{00000000-0005-0000-0000-000004010000}"/>
    <cellStyle name="Hyperlink 4" xfId="262" xr:uid="{00000000-0005-0000-0000-000005010000}"/>
    <cellStyle name="Hyperlink 4 2" xfId="263" xr:uid="{00000000-0005-0000-0000-000006010000}"/>
    <cellStyle name="Hyperlink 5" xfId="264" xr:uid="{00000000-0005-0000-0000-000007010000}"/>
    <cellStyle name="Input" xfId="265" xr:uid="{00000000-0005-0000-0000-000008010000}"/>
    <cellStyle name="Komma 2" xfId="266" xr:uid="{00000000-0005-0000-0000-000009010000}"/>
    <cellStyle name="Komma 2 2" xfId="267" xr:uid="{00000000-0005-0000-0000-00000A010000}"/>
    <cellStyle name="Komma 2 2 2" xfId="268" xr:uid="{00000000-0005-0000-0000-00000B010000}"/>
    <cellStyle name="Komma 2 3" xfId="269" xr:uid="{00000000-0005-0000-0000-00000C010000}"/>
    <cellStyle name="Komma 2 3 2" xfId="270" xr:uid="{00000000-0005-0000-0000-00000D010000}"/>
    <cellStyle name="Komma 2 4" xfId="271" xr:uid="{00000000-0005-0000-0000-00000E010000}"/>
    <cellStyle name="Komma 3" xfId="272" xr:uid="{00000000-0005-0000-0000-00000F010000}"/>
    <cellStyle name="Komma 3 2" xfId="273" xr:uid="{00000000-0005-0000-0000-000010010000}"/>
    <cellStyle name="Komma 3 3" xfId="274" xr:uid="{00000000-0005-0000-0000-000011010000}"/>
    <cellStyle name="Komma 3 4" xfId="275" xr:uid="{00000000-0005-0000-0000-000012010000}"/>
    <cellStyle name="Komma 4" xfId="276" xr:uid="{00000000-0005-0000-0000-000013010000}"/>
    <cellStyle name="Komma 4 2" xfId="277" xr:uid="{00000000-0005-0000-0000-000014010000}"/>
    <cellStyle name="Komma 5" xfId="278" xr:uid="{00000000-0005-0000-0000-000015010000}"/>
    <cellStyle name="Komma 6" xfId="279" xr:uid="{00000000-0005-0000-0000-000016010000}"/>
    <cellStyle name="Link" xfId="444" builtinId="8"/>
    <cellStyle name="Linked Cell" xfId="280" xr:uid="{00000000-0005-0000-0000-000017010000}"/>
    <cellStyle name="Neutral" xfId="281" builtinId="28" customBuiltin="1"/>
    <cellStyle name="Neutral 2" xfId="282" xr:uid="{00000000-0005-0000-0000-000019010000}"/>
    <cellStyle name="Neutral 2 2" xfId="283" xr:uid="{00000000-0005-0000-0000-00001A010000}"/>
    <cellStyle name="Neutral 2 2 2" xfId="284" xr:uid="{00000000-0005-0000-0000-00001B010000}"/>
    <cellStyle name="Neutral 2 3" xfId="285" xr:uid="{00000000-0005-0000-0000-00001C010000}"/>
    <cellStyle name="Neutral 3" xfId="286" xr:uid="{00000000-0005-0000-0000-00001D010000}"/>
    <cellStyle name="Neutral 3 2" xfId="287" xr:uid="{00000000-0005-0000-0000-00001E010000}"/>
    <cellStyle name="Neutral 4" xfId="288" xr:uid="{00000000-0005-0000-0000-00001F010000}"/>
    <cellStyle name="Normal 2" xfId="289" xr:uid="{00000000-0005-0000-0000-000020010000}"/>
    <cellStyle name="Normal 3" xfId="290" xr:uid="{00000000-0005-0000-0000-000021010000}"/>
    <cellStyle name="Normal_T20xx99" xfId="291" xr:uid="{00000000-0005-0000-0000-000022010000}"/>
    <cellStyle name="Note" xfId="292" xr:uid="{00000000-0005-0000-0000-000023010000}"/>
    <cellStyle name="Note 2" xfId="293" xr:uid="{00000000-0005-0000-0000-000024010000}"/>
    <cellStyle name="Note 3" xfId="294" xr:uid="{00000000-0005-0000-0000-000025010000}"/>
    <cellStyle name="Notiz 2" xfId="295" xr:uid="{00000000-0005-0000-0000-000026010000}"/>
    <cellStyle name="Notiz 2 2" xfId="296" xr:uid="{00000000-0005-0000-0000-000027010000}"/>
    <cellStyle name="Notiz 2 2 2" xfId="297" xr:uid="{00000000-0005-0000-0000-000028010000}"/>
    <cellStyle name="Notiz 2 3" xfId="298" xr:uid="{00000000-0005-0000-0000-000029010000}"/>
    <cellStyle name="Notiz 3" xfId="299" xr:uid="{00000000-0005-0000-0000-00002A010000}"/>
    <cellStyle name="Notiz 3 2" xfId="300" xr:uid="{00000000-0005-0000-0000-00002B010000}"/>
    <cellStyle name="Notiz 3 3" xfId="301" xr:uid="{00000000-0005-0000-0000-00002C010000}"/>
    <cellStyle name="Notiz 4" xfId="302" xr:uid="{00000000-0005-0000-0000-00002D010000}"/>
    <cellStyle name="Output" xfId="303" xr:uid="{00000000-0005-0000-0000-00002E010000}"/>
    <cellStyle name="Prozent 2" xfId="304" xr:uid="{00000000-0005-0000-0000-00002F010000}"/>
    <cellStyle name="Prozent 2 2" xfId="305" xr:uid="{00000000-0005-0000-0000-000030010000}"/>
    <cellStyle name="Prozent 2 2 2" xfId="306" xr:uid="{00000000-0005-0000-0000-000031010000}"/>
    <cellStyle name="Prozent 2 2 2 2" xfId="307" xr:uid="{00000000-0005-0000-0000-000032010000}"/>
    <cellStyle name="Prozent 2 2 3" xfId="308" xr:uid="{00000000-0005-0000-0000-000033010000}"/>
    <cellStyle name="Prozent 2 3" xfId="309" xr:uid="{00000000-0005-0000-0000-000034010000}"/>
    <cellStyle name="Prozent 2 3 2" xfId="310" xr:uid="{00000000-0005-0000-0000-000035010000}"/>
    <cellStyle name="Prozent 2 3 3" xfId="311" xr:uid="{00000000-0005-0000-0000-000036010000}"/>
    <cellStyle name="Prozent 2 4" xfId="312" xr:uid="{00000000-0005-0000-0000-000037010000}"/>
    <cellStyle name="Prozent 2 4 2" xfId="313" xr:uid="{00000000-0005-0000-0000-000038010000}"/>
    <cellStyle name="Prozent 2 5" xfId="314" xr:uid="{00000000-0005-0000-0000-000039010000}"/>
    <cellStyle name="Prozent 2 6" xfId="315" xr:uid="{00000000-0005-0000-0000-00003A010000}"/>
    <cellStyle name="Prozent 3" xfId="316" xr:uid="{00000000-0005-0000-0000-00003B010000}"/>
    <cellStyle name="Prozent 3 2" xfId="317" xr:uid="{00000000-0005-0000-0000-00003C010000}"/>
    <cellStyle name="Prozent 4" xfId="318" xr:uid="{00000000-0005-0000-0000-00003D010000}"/>
    <cellStyle name="Prozent 4 2" xfId="319" xr:uid="{00000000-0005-0000-0000-00003E010000}"/>
    <cellStyle name="Prozent 4 3" xfId="320" xr:uid="{00000000-0005-0000-0000-00003F010000}"/>
    <cellStyle name="Prozent 4 4" xfId="321" xr:uid="{00000000-0005-0000-0000-000040010000}"/>
    <cellStyle name="Prozent 5" xfId="322" xr:uid="{00000000-0005-0000-0000-000041010000}"/>
    <cellStyle name="Prozent 5 2" xfId="323" xr:uid="{00000000-0005-0000-0000-000042010000}"/>
    <cellStyle name="Prozent 5 3" xfId="324" xr:uid="{00000000-0005-0000-0000-000043010000}"/>
    <cellStyle name="Prozent 6" xfId="325" xr:uid="{00000000-0005-0000-0000-000044010000}"/>
    <cellStyle name="Prozent 7" xfId="326" xr:uid="{00000000-0005-0000-0000-000045010000}"/>
    <cellStyle name="Schlecht" xfId="327" builtinId="27" customBuiltin="1"/>
    <cellStyle name="Schlecht 2" xfId="328" xr:uid="{00000000-0005-0000-0000-000047010000}"/>
    <cellStyle name="Schlecht 2 2" xfId="329" xr:uid="{00000000-0005-0000-0000-000048010000}"/>
    <cellStyle name="Schlecht 3" xfId="330" xr:uid="{00000000-0005-0000-0000-000049010000}"/>
    <cellStyle name="Schlecht 4" xfId="331" xr:uid="{00000000-0005-0000-0000-00004A010000}"/>
    <cellStyle name="Standard" xfId="0" builtinId="0"/>
    <cellStyle name="Standard 10" xfId="332" xr:uid="{00000000-0005-0000-0000-00004C010000}"/>
    <cellStyle name="Standard 11" xfId="333" xr:uid="{00000000-0005-0000-0000-00004D010000}"/>
    <cellStyle name="Standard 12" xfId="334" xr:uid="{00000000-0005-0000-0000-00004E010000}"/>
    <cellStyle name="Standard 12 2" xfId="335" xr:uid="{00000000-0005-0000-0000-00004F010000}"/>
    <cellStyle name="Standard 2" xfId="336" xr:uid="{00000000-0005-0000-0000-000050010000}"/>
    <cellStyle name="Standard 2 2" xfId="337" xr:uid="{00000000-0005-0000-0000-000051010000}"/>
    <cellStyle name="Standard 2 2 2" xfId="338" xr:uid="{00000000-0005-0000-0000-000052010000}"/>
    <cellStyle name="Standard 2 2 2 2" xfId="339" xr:uid="{00000000-0005-0000-0000-000053010000}"/>
    <cellStyle name="Standard 2 2 3" xfId="340" xr:uid="{00000000-0005-0000-0000-000054010000}"/>
    <cellStyle name="Standard 2 2 3 2" xfId="341" xr:uid="{00000000-0005-0000-0000-000055010000}"/>
    <cellStyle name="Standard 2 3" xfId="342" xr:uid="{00000000-0005-0000-0000-000056010000}"/>
    <cellStyle name="Standard 2 3 2" xfId="343" xr:uid="{00000000-0005-0000-0000-000057010000}"/>
    <cellStyle name="Standard 2 3 2 2" xfId="344" xr:uid="{00000000-0005-0000-0000-000058010000}"/>
    <cellStyle name="Standard 2 3 2 2 2" xfId="345" xr:uid="{00000000-0005-0000-0000-000059010000}"/>
    <cellStyle name="Standard 2 3 3" xfId="346" xr:uid="{00000000-0005-0000-0000-00005B010000}"/>
    <cellStyle name="Standard 2 3 4" xfId="347" xr:uid="{00000000-0005-0000-0000-00005C010000}"/>
    <cellStyle name="Standard 2 4" xfId="348" xr:uid="{00000000-0005-0000-0000-00005D010000}"/>
    <cellStyle name="Standard 2 4 2" xfId="349" xr:uid="{00000000-0005-0000-0000-00005E010000}"/>
    <cellStyle name="Standard 2 4 3" xfId="350" xr:uid="{00000000-0005-0000-0000-00005F010000}"/>
    <cellStyle name="Standard 2 5" xfId="445" xr:uid="{D4C97A21-3FD1-4670-950A-0DFB2841225F}"/>
    <cellStyle name="Standard 2 6" xfId="351" xr:uid="{00000000-0005-0000-0000-000061010000}"/>
    <cellStyle name="Standard 2 7" xfId="352" xr:uid="{00000000-0005-0000-0000-000062010000}"/>
    <cellStyle name="Standard 2 8" xfId="353" xr:uid="{00000000-0005-0000-0000-000063010000}"/>
    <cellStyle name="Standard 3" xfId="354" xr:uid="{00000000-0005-0000-0000-000064010000}"/>
    <cellStyle name="Standard 3 2" xfId="355" xr:uid="{00000000-0005-0000-0000-000065010000}"/>
    <cellStyle name="Standard 3 2 2" xfId="356" xr:uid="{00000000-0005-0000-0000-000066010000}"/>
    <cellStyle name="Standard 3 3" xfId="357" xr:uid="{00000000-0005-0000-0000-000067010000}"/>
    <cellStyle name="Standard 3 3 2" xfId="358" xr:uid="{00000000-0005-0000-0000-000068010000}"/>
    <cellStyle name="Standard 3 4" xfId="359" xr:uid="{00000000-0005-0000-0000-000069010000}"/>
    <cellStyle name="Standard 3_ZI_Flücht" xfId="360" xr:uid="{00000000-0005-0000-0000-00006A010000}"/>
    <cellStyle name="Standard 4" xfId="361" xr:uid="{00000000-0005-0000-0000-00006B010000}"/>
    <cellStyle name="Standard 4 2" xfId="362" xr:uid="{00000000-0005-0000-0000-00006C010000}"/>
    <cellStyle name="Standard 4 2 2" xfId="363" xr:uid="{00000000-0005-0000-0000-00006D010000}"/>
    <cellStyle name="Standard 4 2 2 2" xfId="364" xr:uid="{00000000-0005-0000-0000-00006E010000}"/>
    <cellStyle name="Standard 4 3" xfId="365" xr:uid="{00000000-0005-0000-0000-00006F010000}"/>
    <cellStyle name="Standard 4 4" xfId="366" xr:uid="{00000000-0005-0000-0000-000070010000}"/>
    <cellStyle name="Standard 4 5" xfId="367" xr:uid="{00000000-0005-0000-0000-000071010000}"/>
    <cellStyle name="Standard 4 5 2" xfId="368" xr:uid="{00000000-0005-0000-0000-000072010000}"/>
    <cellStyle name="Standard 5" xfId="369" xr:uid="{00000000-0005-0000-0000-000073010000}"/>
    <cellStyle name="Standard 5 2" xfId="370" xr:uid="{00000000-0005-0000-0000-000074010000}"/>
    <cellStyle name="Standard 5 2 2" xfId="371" xr:uid="{00000000-0005-0000-0000-000075010000}"/>
    <cellStyle name="Standard 5 3" xfId="372" xr:uid="{00000000-0005-0000-0000-000076010000}"/>
    <cellStyle name="Standard 5 3 2" xfId="373" xr:uid="{00000000-0005-0000-0000-000077010000}"/>
    <cellStyle name="Standard 5 4" xfId="374" xr:uid="{00000000-0005-0000-0000-000078010000}"/>
    <cellStyle name="Standard 5 5" xfId="375" xr:uid="{00000000-0005-0000-0000-00007A010000}"/>
    <cellStyle name="Standard 6" xfId="376" xr:uid="{00000000-0005-0000-0000-00007B010000}"/>
    <cellStyle name="Standard 6 2" xfId="377" xr:uid="{00000000-0005-0000-0000-00007C010000}"/>
    <cellStyle name="Standard 6 2 2" xfId="378" xr:uid="{00000000-0005-0000-0000-00007D010000}"/>
    <cellStyle name="Standard 6 3" xfId="379" xr:uid="{00000000-0005-0000-0000-00007E010000}"/>
    <cellStyle name="Standard 6 3 2" xfId="380" xr:uid="{00000000-0005-0000-0000-00007F010000}"/>
    <cellStyle name="Standard 6 4" xfId="381" xr:uid="{00000000-0005-0000-0000-000080010000}"/>
    <cellStyle name="Standard 7" xfId="382" xr:uid="{00000000-0005-0000-0000-000081010000}"/>
    <cellStyle name="Standard 7 2" xfId="383" xr:uid="{00000000-0005-0000-0000-000082010000}"/>
    <cellStyle name="Standard 8" xfId="384" xr:uid="{00000000-0005-0000-0000-000083010000}"/>
    <cellStyle name="Standard 8 2" xfId="385" xr:uid="{00000000-0005-0000-0000-000084010000}"/>
    <cellStyle name="Standard 9" xfId="386" xr:uid="{00000000-0005-0000-0000-000085010000}"/>
    <cellStyle name="Standard 9 2" xfId="387" xr:uid="{00000000-0005-0000-0000-000086010000}"/>
    <cellStyle name="Standard 9 3" xfId="388" xr:uid="{00000000-0005-0000-0000-000087010000}"/>
    <cellStyle name="STAT" xfId="443" xr:uid="{669702F2-0741-4224-83D3-03345C09F56D}"/>
    <cellStyle name="Strich statt Null" xfId="389" xr:uid="{00000000-0005-0000-0000-000088010000}"/>
    <cellStyle name="Strich statt Null 2" xfId="390" xr:uid="{00000000-0005-0000-0000-000089010000}"/>
    <cellStyle name="Title" xfId="391" xr:uid="{00000000-0005-0000-0000-00008A010000}"/>
    <cellStyle name="Total" xfId="392" xr:uid="{00000000-0005-0000-0000-00008B010000}"/>
    <cellStyle name="Überschrift" xfId="393" builtinId="15" customBuiltin="1"/>
    <cellStyle name="Überschrift 1" xfId="394" builtinId="16" customBuiltin="1"/>
    <cellStyle name="Überschrift 1 2" xfId="395" xr:uid="{00000000-0005-0000-0000-00008E010000}"/>
    <cellStyle name="Überschrift 1 2 2" xfId="396" xr:uid="{00000000-0005-0000-0000-00008F010000}"/>
    <cellStyle name="Überschrift 1 2 2 2" xfId="397" xr:uid="{00000000-0005-0000-0000-000090010000}"/>
    <cellStyle name="Überschrift 1 2 3" xfId="398" xr:uid="{00000000-0005-0000-0000-000091010000}"/>
    <cellStyle name="Überschrift 1 3" xfId="399" xr:uid="{00000000-0005-0000-0000-000092010000}"/>
    <cellStyle name="Überschrift 1 4" xfId="400" xr:uid="{00000000-0005-0000-0000-000093010000}"/>
    <cellStyle name="Überschrift 2" xfId="401" builtinId="17" customBuiltin="1"/>
    <cellStyle name="Überschrift 2 2" xfId="402" xr:uid="{00000000-0005-0000-0000-000095010000}"/>
    <cellStyle name="Überschrift 2 2 2" xfId="403" xr:uid="{00000000-0005-0000-0000-000096010000}"/>
    <cellStyle name="Überschrift 2 2 2 2" xfId="404" xr:uid="{00000000-0005-0000-0000-000097010000}"/>
    <cellStyle name="Überschrift 2 2 3" xfId="405" xr:uid="{00000000-0005-0000-0000-000098010000}"/>
    <cellStyle name="Überschrift 2 3" xfId="406" xr:uid="{00000000-0005-0000-0000-000099010000}"/>
    <cellStyle name="Überschrift 2 4" xfId="407" xr:uid="{00000000-0005-0000-0000-00009A010000}"/>
    <cellStyle name="Überschrift 3" xfId="408" builtinId="18" customBuiltin="1"/>
    <cellStyle name="Überschrift 3 2" xfId="409" xr:uid="{00000000-0005-0000-0000-00009C010000}"/>
    <cellStyle name="Überschrift 3 2 2" xfId="410" xr:uid="{00000000-0005-0000-0000-00009D010000}"/>
    <cellStyle name="Überschrift 3 2 2 2" xfId="411" xr:uid="{00000000-0005-0000-0000-00009E010000}"/>
    <cellStyle name="Überschrift 3 2 3" xfId="412" xr:uid="{00000000-0005-0000-0000-00009F010000}"/>
    <cellStyle name="Überschrift 3 3" xfId="413" xr:uid="{00000000-0005-0000-0000-0000A0010000}"/>
    <cellStyle name="Überschrift 3 4" xfId="414" xr:uid="{00000000-0005-0000-0000-0000A1010000}"/>
    <cellStyle name="Überschrift 4" xfId="415" builtinId="19" customBuiltin="1"/>
    <cellStyle name="Überschrift 4 2" xfId="416" xr:uid="{00000000-0005-0000-0000-0000A3010000}"/>
    <cellStyle name="Überschrift 4 2 2" xfId="417" xr:uid="{00000000-0005-0000-0000-0000A4010000}"/>
    <cellStyle name="Überschrift 4 3" xfId="418" xr:uid="{00000000-0005-0000-0000-0000A5010000}"/>
    <cellStyle name="Überschrift 4 4" xfId="419" xr:uid="{00000000-0005-0000-0000-0000A6010000}"/>
    <cellStyle name="Verknüpfte Zelle" xfId="420" builtinId="24" customBuiltin="1"/>
    <cellStyle name="Verknüpfte Zelle 2" xfId="421" xr:uid="{00000000-0005-0000-0000-0000A8010000}"/>
    <cellStyle name="Verknüpfte Zelle 2 2" xfId="422" xr:uid="{00000000-0005-0000-0000-0000A9010000}"/>
    <cellStyle name="Verknüpfte Zelle 3" xfId="423" xr:uid="{00000000-0005-0000-0000-0000AA010000}"/>
    <cellStyle name="Verknüpfte Zelle 4" xfId="424" xr:uid="{00000000-0005-0000-0000-0000AB010000}"/>
    <cellStyle name="Währung 2" xfId="425" xr:uid="{00000000-0005-0000-0000-0000AC010000}"/>
    <cellStyle name="Währung 2 2" xfId="426" xr:uid="{00000000-0005-0000-0000-0000AD010000}"/>
    <cellStyle name="Währung 3" xfId="427" xr:uid="{00000000-0005-0000-0000-0000AE010000}"/>
    <cellStyle name="Währung 4" xfId="428" xr:uid="{00000000-0005-0000-0000-0000AF010000}"/>
    <cellStyle name="Währung 5" xfId="429" xr:uid="{00000000-0005-0000-0000-0000B0010000}"/>
    <cellStyle name="Warnender Text" xfId="430" builtinId="11" customBuiltin="1"/>
    <cellStyle name="Warnender Text 2" xfId="431" xr:uid="{00000000-0005-0000-0000-0000B2010000}"/>
    <cellStyle name="Warnender Text 2 2" xfId="432" xr:uid="{00000000-0005-0000-0000-0000B3010000}"/>
    <cellStyle name="Warnender Text 3" xfId="433" xr:uid="{00000000-0005-0000-0000-0000B4010000}"/>
    <cellStyle name="Warnender Text 4" xfId="434" xr:uid="{00000000-0005-0000-0000-0000B5010000}"/>
    <cellStyle name="Warning Text" xfId="435" xr:uid="{00000000-0005-0000-0000-0000B6010000}"/>
    <cellStyle name="xxx" xfId="436" xr:uid="{00000000-0005-0000-0000-0000B7010000}"/>
    <cellStyle name="xxx 2" xfId="437" xr:uid="{00000000-0005-0000-0000-0000B8010000}"/>
    <cellStyle name="xxx 2 2" xfId="438" xr:uid="{00000000-0005-0000-0000-0000B9010000}"/>
    <cellStyle name="Zelle überprüfen" xfId="439" builtinId="23" customBuiltin="1"/>
    <cellStyle name="Zelle überprüfen 2" xfId="440" xr:uid="{00000000-0005-0000-0000-0000BB010000}"/>
    <cellStyle name="Zelle überprüfen 2 2" xfId="441" xr:uid="{00000000-0005-0000-0000-0000BC010000}"/>
    <cellStyle name="Zelle überprüfen 4" xfId="442" xr:uid="{00000000-0005-0000-0000-0000BE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ranziska.frick@llv.li,%20+423%20236%2064%206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69F9F-B5A8-43F0-828E-3F40B3A227C0}">
  <sheetPr>
    <tabColor theme="3" tint="0.59999389629810485"/>
  </sheetPr>
  <dimension ref="A1:B25"/>
  <sheetViews>
    <sheetView tabSelected="1" workbookViewId="0">
      <selection activeCell="C34" sqref="C34"/>
    </sheetView>
  </sheetViews>
  <sheetFormatPr baseColWidth="10" defaultRowHeight="15.95" customHeight="1"/>
  <cols>
    <col min="1" max="1" width="21.85546875" style="7" customWidth="1"/>
    <col min="2" max="2" width="30.85546875" style="7" customWidth="1"/>
    <col min="3" max="16384" width="11.42578125" style="7"/>
  </cols>
  <sheetData>
    <row r="1" spans="1:2" ht="18" customHeight="1">
      <c r="A1" s="4" t="s">
        <v>216</v>
      </c>
    </row>
    <row r="2" spans="1:2" ht="15.95" customHeight="1">
      <c r="A2" s="7" t="s">
        <v>165</v>
      </c>
    </row>
    <row r="4" spans="1:2" ht="15.95" customHeight="1">
      <c r="A4" s="7" t="s">
        <v>166</v>
      </c>
      <c r="B4" s="40">
        <v>44957</v>
      </c>
    </row>
    <row r="5" spans="1:2" ht="15.95" customHeight="1">
      <c r="A5" s="7" t="s">
        <v>167</v>
      </c>
      <c r="B5" s="15">
        <v>1</v>
      </c>
    </row>
    <row r="6" spans="1:2" ht="15.95" customHeight="1">
      <c r="A6" s="7" t="s">
        <v>168</v>
      </c>
      <c r="B6" s="14" t="s">
        <v>203</v>
      </c>
    </row>
    <row r="7" spans="1:2" ht="15.95" customHeight="1">
      <c r="A7" s="7" t="s">
        <v>169</v>
      </c>
      <c r="B7" s="15">
        <v>2021</v>
      </c>
    </row>
    <row r="8" spans="1:2" ht="15.95" customHeight="1">
      <c r="A8" s="7" t="s">
        <v>170</v>
      </c>
      <c r="B8" s="15" t="s">
        <v>171</v>
      </c>
    </row>
    <row r="9" spans="1:2" ht="15.95" customHeight="1">
      <c r="A9" s="7" t="s">
        <v>172</v>
      </c>
      <c r="B9" s="15" t="s">
        <v>173</v>
      </c>
    </row>
    <row r="10" spans="1:2" ht="15.95" customHeight="1">
      <c r="A10" s="7" t="s">
        <v>174</v>
      </c>
      <c r="B10" s="15" t="s">
        <v>224</v>
      </c>
    </row>
    <row r="11" spans="1:2" ht="15.95" customHeight="1">
      <c r="A11" s="7" t="s">
        <v>175</v>
      </c>
      <c r="B11" s="15" t="s">
        <v>180</v>
      </c>
    </row>
    <row r="12" spans="1:2" ht="15.95" customHeight="1">
      <c r="A12" s="7" t="s">
        <v>176</v>
      </c>
      <c r="B12" s="15" t="s">
        <v>177</v>
      </c>
    </row>
    <row r="13" spans="1:2" ht="15.95" customHeight="1">
      <c r="A13" s="7" t="s">
        <v>178</v>
      </c>
      <c r="B13" s="15" t="s">
        <v>204</v>
      </c>
    </row>
    <row r="14" spans="1:2" ht="15.95" customHeight="1">
      <c r="A14" s="7" t="s">
        <v>179</v>
      </c>
      <c r="B14" s="15" t="s">
        <v>217</v>
      </c>
    </row>
    <row r="19" spans="1:2" ht="15.95" customHeight="1">
      <c r="A19" s="41" t="s">
        <v>203</v>
      </c>
      <c r="B19" s="41" t="s">
        <v>234</v>
      </c>
    </row>
    <row r="20" spans="1:2" ht="15.95" customHeight="1">
      <c r="A20" s="41" t="s">
        <v>235</v>
      </c>
      <c r="B20" s="41" t="s">
        <v>236</v>
      </c>
    </row>
    <row r="21" spans="1:2" ht="15.95" customHeight="1">
      <c r="A21" s="41" t="s">
        <v>59</v>
      </c>
      <c r="B21" s="41" t="s">
        <v>237</v>
      </c>
    </row>
    <row r="22" spans="1:2" ht="15.95" customHeight="1">
      <c r="A22" s="41" t="s">
        <v>238</v>
      </c>
      <c r="B22" s="41" t="s">
        <v>239</v>
      </c>
    </row>
    <row r="23" spans="1:2" ht="15.95" customHeight="1">
      <c r="A23" s="41" t="s">
        <v>240</v>
      </c>
      <c r="B23" s="41" t="s">
        <v>241</v>
      </c>
    </row>
    <row r="24" spans="1:2" ht="15.95" customHeight="1">
      <c r="A24" s="42" t="s">
        <v>242</v>
      </c>
      <c r="B24" s="41" t="s">
        <v>243</v>
      </c>
    </row>
    <row r="25" spans="1:2" ht="15.95" customHeight="1">
      <c r="A25" s="2" t="s">
        <v>244</v>
      </c>
      <c r="B25" s="41" t="s">
        <v>245</v>
      </c>
    </row>
  </sheetData>
  <hyperlinks>
    <hyperlink ref="B11" r:id="rId1" xr:uid="{FF9A317E-1C71-4B9E-A8B6-5C9E4E668F98}"/>
  </hyperlinks>
  <pageMargins left="0.7" right="0.7" top="0.78740157499999996" bottom="0.78740157499999996"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70"/>
  <sheetViews>
    <sheetView zoomScaleNormal="100" workbookViewId="0">
      <selection activeCell="A4" sqref="A4"/>
    </sheetView>
  </sheetViews>
  <sheetFormatPr baseColWidth="10" defaultRowHeight="15.95" customHeight="1"/>
  <cols>
    <col min="1" max="2" width="5.7109375" style="7" customWidth="1"/>
    <col min="3" max="3" width="12.85546875" style="7" customWidth="1"/>
    <col min="4" max="6" width="8" style="7" customWidth="1"/>
    <col min="7" max="7" width="10.28515625" style="7" bestFit="1" customWidth="1"/>
    <col min="8" max="9" width="8" style="7" customWidth="1"/>
    <col min="10" max="16384" width="11.42578125" style="7"/>
  </cols>
  <sheetData>
    <row r="1" spans="1:9" ht="18" customHeight="1">
      <c r="A1" s="4" t="s">
        <v>112</v>
      </c>
    </row>
    <row r="2" spans="1:9" ht="15.95" customHeight="1">
      <c r="A2" s="7" t="s">
        <v>223</v>
      </c>
    </row>
    <row r="4" spans="1:9" ht="15.95" customHeight="1">
      <c r="A4" s="16" t="s">
        <v>182</v>
      </c>
    </row>
    <row r="6" spans="1:9" ht="15.95" customHeight="1">
      <c r="A6" s="7" t="s">
        <v>139</v>
      </c>
    </row>
    <row r="8" spans="1:9" ht="15.95" customHeight="1">
      <c r="A8" s="21"/>
      <c r="B8" s="21"/>
      <c r="C8" s="21"/>
      <c r="D8" s="18" t="s">
        <v>3</v>
      </c>
      <c r="E8" s="18" t="s">
        <v>110</v>
      </c>
      <c r="F8" s="18"/>
      <c r="G8" s="18"/>
      <c r="H8" s="18"/>
      <c r="I8" s="18"/>
    </row>
    <row r="9" spans="1:9" ht="15.95" customHeight="1">
      <c r="A9" s="18" t="s">
        <v>0</v>
      </c>
      <c r="B9" s="18"/>
      <c r="C9" s="18"/>
      <c r="D9" s="18"/>
      <c r="E9" s="18" t="s">
        <v>5</v>
      </c>
      <c r="F9" s="18" t="s">
        <v>6</v>
      </c>
      <c r="G9" s="18" t="s">
        <v>7</v>
      </c>
      <c r="H9" s="18" t="s">
        <v>228</v>
      </c>
      <c r="I9" s="18" t="s">
        <v>8</v>
      </c>
    </row>
    <row r="10" spans="1:9" ht="15.95" customHeight="1">
      <c r="A10" s="9" t="s">
        <v>3</v>
      </c>
      <c r="B10" s="9"/>
      <c r="C10" s="9"/>
      <c r="D10" s="25">
        <v>73</v>
      </c>
      <c r="E10" s="26">
        <v>51</v>
      </c>
      <c r="F10" s="26">
        <v>1</v>
      </c>
      <c r="G10" s="26">
        <v>5</v>
      </c>
      <c r="H10" s="26">
        <v>1</v>
      </c>
      <c r="I10" s="26">
        <v>15</v>
      </c>
    </row>
    <row r="11" spans="1:9" ht="15.95" customHeight="1">
      <c r="A11" s="7" t="s">
        <v>43</v>
      </c>
      <c r="D11" s="19">
        <v>2</v>
      </c>
      <c r="E11" s="20">
        <v>2</v>
      </c>
      <c r="F11" s="20">
        <v>0</v>
      </c>
      <c r="G11" s="20">
        <v>0</v>
      </c>
      <c r="H11" s="20">
        <v>0</v>
      </c>
      <c r="I11" s="20">
        <v>0</v>
      </c>
    </row>
    <row r="12" spans="1:9" ht="15.95" customHeight="1">
      <c r="B12" s="7" t="s">
        <v>111</v>
      </c>
      <c r="D12" s="19">
        <v>1</v>
      </c>
      <c r="E12" s="20">
        <v>1</v>
      </c>
      <c r="F12" s="20">
        <v>0</v>
      </c>
      <c r="G12" s="20">
        <v>0</v>
      </c>
      <c r="H12" s="20">
        <v>0</v>
      </c>
      <c r="I12" s="20">
        <v>0</v>
      </c>
    </row>
    <row r="13" spans="1:9" ht="15.95" customHeight="1">
      <c r="C13" s="7" t="s">
        <v>1</v>
      </c>
      <c r="D13" s="19">
        <v>1</v>
      </c>
      <c r="E13" s="20">
        <v>1</v>
      </c>
      <c r="F13" s="20">
        <v>0</v>
      </c>
      <c r="G13" s="20">
        <v>0</v>
      </c>
      <c r="H13" s="20">
        <v>0</v>
      </c>
      <c r="I13" s="20">
        <v>0</v>
      </c>
    </row>
    <row r="14" spans="1:9" ht="15.95" customHeight="1">
      <c r="B14" s="7" t="s">
        <v>24</v>
      </c>
      <c r="D14" s="19">
        <v>1</v>
      </c>
      <c r="E14" s="20">
        <v>1</v>
      </c>
      <c r="F14" s="20">
        <v>0</v>
      </c>
      <c r="G14" s="20">
        <v>0</v>
      </c>
      <c r="H14" s="20">
        <v>0</v>
      </c>
      <c r="I14" s="20">
        <v>0</v>
      </c>
    </row>
    <row r="15" spans="1:9" ht="15.95" customHeight="1">
      <c r="C15" s="7" t="s">
        <v>1</v>
      </c>
      <c r="D15" s="19">
        <v>1</v>
      </c>
      <c r="E15" s="20">
        <v>1</v>
      </c>
      <c r="F15" s="20">
        <v>0</v>
      </c>
      <c r="G15" s="20">
        <v>0</v>
      </c>
      <c r="H15" s="20">
        <v>0</v>
      </c>
      <c r="I15" s="20">
        <v>0</v>
      </c>
    </row>
    <row r="16" spans="1:9" ht="15.95" customHeight="1">
      <c r="A16" s="7" t="s">
        <v>44</v>
      </c>
      <c r="D16" s="19">
        <v>18</v>
      </c>
      <c r="E16" s="20">
        <v>13</v>
      </c>
      <c r="F16" s="20">
        <v>0</v>
      </c>
      <c r="G16" s="20">
        <v>0</v>
      </c>
      <c r="H16" s="20">
        <v>0</v>
      </c>
      <c r="I16" s="20">
        <v>5</v>
      </c>
    </row>
    <row r="17" spans="1:9" ht="15.95" customHeight="1">
      <c r="B17" s="7" t="s">
        <v>89</v>
      </c>
      <c r="D17" s="19">
        <v>6</v>
      </c>
      <c r="E17" s="20">
        <v>6</v>
      </c>
      <c r="F17" s="20">
        <v>0</v>
      </c>
      <c r="G17" s="20">
        <v>0</v>
      </c>
      <c r="H17" s="20">
        <v>0</v>
      </c>
      <c r="I17" s="20">
        <v>0</v>
      </c>
    </row>
    <row r="18" spans="1:9" ht="15.95" customHeight="1">
      <c r="C18" s="7" t="s">
        <v>2</v>
      </c>
      <c r="D18" s="19">
        <v>2</v>
      </c>
      <c r="E18" s="20">
        <v>2</v>
      </c>
      <c r="F18" s="20">
        <v>0</v>
      </c>
      <c r="G18" s="20">
        <v>0</v>
      </c>
      <c r="H18" s="20">
        <v>0</v>
      </c>
      <c r="I18" s="20">
        <v>0</v>
      </c>
    </row>
    <row r="19" spans="1:9" ht="15.95" customHeight="1">
      <c r="C19" s="7" t="s">
        <v>1</v>
      </c>
      <c r="D19" s="19">
        <v>4</v>
      </c>
      <c r="E19" s="20">
        <v>4</v>
      </c>
      <c r="F19" s="20">
        <v>0</v>
      </c>
      <c r="G19" s="20">
        <v>0</v>
      </c>
      <c r="H19" s="20">
        <v>0</v>
      </c>
      <c r="I19" s="20">
        <v>0</v>
      </c>
    </row>
    <row r="20" spans="1:9" ht="15.95" customHeight="1">
      <c r="B20" s="7" t="s">
        <v>60</v>
      </c>
      <c r="D20" s="19">
        <v>3</v>
      </c>
      <c r="E20" s="20">
        <v>3</v>
      </c>
      <c r="F20" s="20">
        <v>0</v>
      </c>
      <c r="G20" s="20">
        <v>0</v>
      </c>
      <c r="H20" s="20">
        <v>0</v>
      </c>
      <c r="I20" s="20">
        <v>0</v>
      </c>
    </row>
    <row r="21" spans="1:9" ht="15.95" customHeight="1">
      <c r="C21" s="7" t="s">
        <v>2</v>
      </c>
      <c r="D21" s="19">
        <v>1</v>
      </c>
      <c r="E21" s="20">
        <v>1</v>
      </c>
      <c r="F21" s="20">
        <v>0</v>
      </c>
      <c r="G21" s="20">
        <v>0</v>
      </c>
      <c r="H21" s="20">
        <v>0</v>
      </c>
      <c r="I21" s="20">
        <v>0</v>
      </c>
    </row>
    <row r="22" spans="1:9" ht="15.95" customHeight="1">
      <c r="C22" s="7" t="s">
        <v>1</v>
      </c>
      <c r="D22" s="19">
        <v>2</v>
      </c>
      <c r="E22" s="20">
        <v>2</v>
      </c>
      <c r="F22" s="20">
        <v>0</v>
      </c>
      <c r="G22" s="20">
        <v>0</v>
      </c>
      <c r="H22" s="20">
        <v>0</v>
      </c>
      <c r="I22" s="20">
        <v>0</v>
      </c>
    </row>
    <row r="23" spans="1:9" ht="15.95" customHeight="1">
      <c r="B23" s="7" t="s">
        <v>42</v>
      </c>
      <c r="D23" s="19">
        <v>1</v>
      </c>
      <c r="E23" s="20">
        <v>1</v>
      </c>
      <c r="F23" s="20">
        <v>0</v>
      </c>
      <c r="G23" s="20">
        <v>0</v>
      </c>
      <c r="H23" s="20">
        <v>0</v>
      </c>
      <c r="I23" s="20">
        <v>0</v>
      </c>
    </row>
    <row r="24" spans="1:9" ht="15.95" customHeight="1">
      <c r="C24" s="7" t="s">
        <v>1</v>
      </c>
      <c r="D24" s="19">
        <v>1</v>
      </c>
      <c r="E24" s="20">
        <v>1</v>
      </c>
      <c r="F24" s="20">
        <v>0</v>
      </c>
      <c r="G24" s="20">
        <v>0</v>
      </c>
      <c r="H24" s="20">
        <v>0</v>
      </c>
      <c r="I24" s="20">
        <v>0</v>
      </c>
    </row>
    <row r="25" spans="1:9" ht="15.95" customHeight="1">
      <c r="B25" s="7" t="s">
        <v>27</v>
      </c>
      <c r="D25" s="19">
        <v>2</v>
      </c>
      <c r="E25" s="20">
        <v>2</v>
      </c>
      <c r="F25" s="20">
        <v>0</v>
      </c>
      <c r="G25" s="20">
        <v>0</v>
      </c>
      <c r="H25" s="20">
        <v>0</v>
      </c>
      <c r="I25" s="20">
        <v>0</v>
      </c>
    </row>
    <row r="26" spans="1:9" ht="15.95" customHeight="1">
      <c r="C26" s="7" t="s">
        <v>2</v>
      </c>
      <c r="D26" s="19">
        <v>1</v>
      </c>
      <c r="E26" s="20">
        <v>1</v>
      </c>
      <c r="F26" s="20">
        <v>0</v>
      </c>
      <c r="G26" s="20">
        <v>0</v>
      </c>
      <c r="H26" s="20">
        <v>0</v>
      </c>
      <c r="I26" s="20">
        <v>0</v>
      </c>
    </row>
    <row r="27" spans="1:9" ht="15.95" customHeight="1">
      <c r="C27" s="7" t="s">
        <v>1</v>
      </c>
      <c r="D27" s="19">
        <v>1</v>
      </c>
      <c r="E27" s="20">
        <v>1</v>
      </c>
      <c r="F27" s="20">
        <v>0</v>
      </c>
      <c r="G27" s="20">
        <v>0</v>
      </c>
      <c r="H27" s="20">
        <v>0</v>
      </c>
      <c r="I27" s="20">
        <v>0</v>
      </c>
    </row>
    <row r="28" spans="1:9" ht="15.95" customHeight="1">
      <c r="B28" s="7" t="s">
        <v>31</v>
      </c>
      <c r="D28" s="19">
        <v>6</v>
      </c>
      <c r="E28" s="20">
        <v>1</v>
      </c>
      <c r="F28" s="20">
        <v>0</v>
      </c>
      <c r="G28" s="20">
        <v>0</v>
      </c>
      <c r="H28" s="20">
        <v>0</v>
      </c>
      <c r="I28" s="20">
        <v>5</v>
      </c>
    </row>
    <row r="29" spans="1:9" ht="15.95" customHeight="1">
      <c r="C29" s="7" t="s">
        <v>2</v>
      </c>
      <c r="D29" s="19">
        <v>1</v>
      </c>
      <c r="E29" s="20">
        <v>0</v>
      </c>
      <c r="F29" s="20">
        <v>0</v>
      </c>
      <c r="G29" s="20">
        <v>0</v>
      </c>
      <c r="H29" s="20">
        <v>0</v>
      </c>
      <c r="I29" s="20">
        <v>1</v>
      </c>
    </row>
    <row r="30" spans="1:9" ht="15.95" customHeight="1">
      <c r="C30" s="7" t="s">
        <v>1</v>
      </c>
      <c r="D30" s="19">
        <v>5</v>
      </c>
      <c r="E30" s="20">
        <v>1</v>
      </c>
      <c r="F30" s="20">
        <v>0</v>
      </c>
      <c r="G30" s="20">
        <v>0</v>
      </c>
      <c r="H30" s="20">
        <v>0</v>
      </c>
      <c r="I30" s="20">
        <v>4</v>
      </c>
    </row>
    <row r="31" spans="1:9" ht="15.95" customHeight="1">
      <c r="A31" s="7" t="s">
        <v>45</v>
      </c>
      <c r="D31" s="19">
        <v>20</v>
      </c>
      <c r="E31" s="20">
        <v>15</v>
      </c>
      <c r="F31" s="20">
        <v>1</v>
      </c>
      <c r="G31" s="20">
        <v>1</v>
      </c>
      <c r="H31" s="20">
        <v>0</v>
      </c>
      <c r="I31" s="20">
        <v>3</v>
      </c>
    </row>
    <row r="32" spans="1:9" ht="15.95" customHeight="1">
      <c r="B32" s="7" t="s">
        <v>56</v>
      </c>
      <c r="D32" s="19">
        <v>2</v>
      </c>
      <c r="E32" s="20">
        <v>1</v>
      </c>
      <c r="F32" s="20">
        <v>0</v>
      </c>
      <c r="G32" s="20">
        <v>1</v>
      </c>
      <c r="H32" s="20">
        <v>0</v>
      </c>
      <c r="I32" s="20">
        <v>0</v>
      </c>
    </row>
    <row r="33" spans="1:9" ht="15.95" customHeight="1">
      <c r="C33" s="7" t="s">
        <v>2</v>
      </c>
      <c r="D33" s="19">
        <v>1</v>
      </c>
      <c r="E33" s="20">
        <v>0</v>
      </c>
      <c r="F33" s="20">
        <v>0</v>
      </c>
      <c r="G33" s="20">
        <v>1</v>
      </c>
      <c r="H33" s="20">
        <v>0</v>
      </c>
      <c r="I33" s="20">
        <v>0</v>
      </c>
    </row>
    <row r="34" spans="1:9" ht="15.95" customHeight="1">
      <c r="C34" s="7" t="s">
        <v>1</v>
      </c>
      <c r="D34" s="19">
        <v>1</v>
      </c>
      <c r="E34" s="20">
        <v>1</v>
      </c>
      <c r="F34" s="20">
        <v>0</v>
      </c>
      <c r="G34" s="20">
        <v>0</v>
      </c>
      <c r="H34" s="20">
        <v>0</v>
      </c>
      <c r="I34" s="20">
        <v>0</v>
      </c>
    </row>
    <row r="35" spans="1:9" ht="15.95" customHeight="1">
      <c r="B35" s="7" t="s">
        <v>61</v>
      </c>
      <c r="D35" s="19">
        <v>1</v>
      </c>
      <c r="E35" s="20">
        <v>1</v>
      </c>
      <c r="F35" s="20">
        <v>0</v>
      </c>
      <c r="G35" s="20">
        <v>0</v>
      </c>
      <c r="H35" s="20">
        <v>0</v>
      </c>
      <c r="I35" s="20">
        <v>0</v>
      </c>
    </row>
    <row r="36" spans="1:9" ht="15.95" customHeight="1">
      <c r="C36" s="7" t="s">
        <v>1</v>
      </c>
      <c r="D36" s="19">
        <v>1</v>
      </c>
      <c r="E36" s="20">
        <v>1</v>
      </c>
      <c r="F36" s="20">
        <v>0</v>
      </c>
      <c r="G36" s="20">
        <v>0</v>
      </c>
      <c r="H36" s="20">
        <v>0</v>
      </c>
      <c r="I36" s="20">
        <v>0</v>
      </c>
    </row>
    <row r="37" spans="1:9" ht="15.95" customHeight="1">
      <c r="B37" s="7" t="s">
        <v>113</v>
      </c>
      <c r="D37" s="19">
        <v>1</v>
      </c>
      <c r="E37" s="20">
        <v>0</v>
      </c>
      <c r="F37" s="20">
        <v>0</v>
      </c>
      <c r="G37" s="20">
        <v>0</v>
      </c>
      <c r="H37" s="20">
        <v>0</v>
      </c>
      <c r="I37" s="20">
        <v>1</v>
      </c>
    </row>
    <row r="38" spans="1:9" ht="15.95" customHeight="1">
      <c r="C38" s="7" t="s">
        <v>1</v>
      </c>
      <c r="D38" s="19">
        <v>1</v>
      </c>
      <c r="E38" s="20">
        <v>0</v>
      </c>
      <c r="F38" s="20">
        <v>0</v>
      </c>
      <c r="G38" s="20">
        <v>0</v>
      </c>
      <c r="H38" s="20">
        <v>0</v>
      </c>
      <c r="I38" s="20">
        <v>1</v>
      </c>
    </row>
    <row r="39" spans="1:9" ht="15.95" customHeight="1">
      <c r="B39" s="7" t="s">
        <v>114</v>
      </c>
      <c r="D39" s="19">
        <v>1</v>
      </c>
      <c r="E39" s="20">
        <v>1</v>
      </c>
      <c r="F39" s="20">
        <v>0</v>
      </c>
      <c r="G39" s="20">
        <v>0</v>
      </c>
      <c r="H39" s="20">
        <v>0</v>
      </c>
      <c r="I39" s="20">
        <v>0</v>
      </c>
    </row>
    <row r="40" spans="1:9" ht="15.95" customHeight="1">
      <c r="C40" s="7" t="s">
        <v>2</v>
      </c>
      <c r="D40" s="19">
        <v>1</v>
      </c>
      <c r="E40" s="20">
        <v>1</v>
      </c>
      <c r="F40" s="20">
        <v>0</v>
      </c>
      <c r="G40" s="20">
        <v>0</v>
      </c>
      <c r="H40" s="20">
        <v>0</v>
      </c>
      <c r="I40" s="20">
        <v>0</v>
      </c>
    </row>
    <row r="41" spans="1:9" ht="15.95" customHeight="1">
      <c r="B41" s="7" t="s">
        <v>29</v>
      </c>
      <c r="D41" s="19">
        <v>8</v>
      </c>
      <c r="E41" s="20">
        <v>5</v>
      </c>
      <c r="F41" s="20">
        <v>1</v>
      </c>
      <c r="G41" s="20">
        <v>0</v>
      </c>
      <c r="H41" s="20">
        <v>0</v>
      </c>
      <c r="I41" s="20">
        <v>2</v>
      </c>
    </row>
    <row r="42" spans="1:9" ht="15.95" customHeight="1">
      <c r="C42" s="7" t="s">
        <v>2</v>
      </c>
      <c r="D42" s="19">
        <v>6</v>
      </c>
      <c r="E42" s="20">
        <v>3</v>
      </c>
      <c r="F42" s="20">
        <v>1</v>
      </c>
      <c r="G42" s="20">
        <v>0</v>
      </c>
      <c r="H42" s="20">
        <v>0</v>
      </c>
      <c r="I42" s="20">
        <v>2</v>
      </c>
    </row>
    <row r="43" spans="1:9" ht="15.95" customHeight="1">
      <c r="C43" s="7" t="s">
        <v>1</v>
      </c>
      <c r="D43" s="19">
        <v>2</v>
      </c>
      <c r="E43" s="20">
        <v>2</v>
      </c>
      <c r="F43" s="20">
        <v>0</v>
      </c>
      <c r="G43" s="20">
        <v>0</v>
      </c>
      <c r="H43" s="20">
        <v>0</v>
      </c>
      <c r="I43" s="20">
        <v>0</v>
      </c>
    </row>
    <row r="44" spans="1:9" ht="15.95" customHeight="1">
      <c r="B44" s="7" t="s">
        <v>226</v>
      </c>
      <c r="D44" s="19">
        <v>7</v>
      </c>
      <c r="E44" s="20">
        <v>7</v>
      </c>
      <c r="F44" s="20">
        <v>0</v>
      </c>
      <c r="G44" s="20">
        <v>0</v>
      </c>
      <c r="H44" s="20">
        <v>0</v>
      </c>
      <c r="I44" s="20">
        <v>0</v>
      </c>
    </row>
    <row r="45" spans="1:9" ht="15.95" customHeight="1">
      <c r="C45" s="7" t="s">
        <v>2</v>
      </c>
      <c r="D45" s="19">
        <v>2</v>
      </c>
      <c r="E45" s="20">
        <v>2</v>
      </c>
      <c r="F45" s="20">
        <v>0</v>
      </c>
      <c r="G45" s="20">
        <v>0</v>
      </c>
      <c r="H45" s="20">
        <v>0</v>
      </c>
      <c r="I45" s="20">
        <v>0</v>
      </c>
    </row>
    <row r="46" spans="1:9" ht="15.95" customHeight="1">
      <c r="C46" s="7" t="s">
        <v>1</v>
      </c>
      <c r="D46" s="19">
        <v>5</v>
      </c>
      <c r="E46" s="20">
        <v>5</v>
      </c>
      <c r="F46" s="20">
        <v>0</v>
      </c>
      <c r="G46" s="20">
        <v>0</v>
      </c>
      <c r="H46" s="20">
        <v>0</v>
      </c>
      <c r="I46" s="20">
        <v>0</v>
      </c>
    </row>
    <row r="47" spans="1:9" ht="15.95" customHeight="1">
      <c r="A47" s="7" t="s">
        <v>46</v>
      </c>
      <c r="D47" s="19">
        <v>1</v>
      </c>
      <c r="E47" s="20">
        <v>1</v>
      </c>
      <c r="F47" s="20">
        <v>0</v>
      </c>
      <c r="G47" s="20">
        <v>0</v>
      </c>
      <c r="H47" s="20">
        <v>0</v>
      </c>
      <c r="I47" s="20">
        <v>0</v>
      </c>
    </row>
    <row r="48" spans="1:9" ht="15.95" customHeight="1">
      <c r="B48" s="7" t="s">
        <v>227</v>
      </c>
      <c r="D48" s="19">
        <v>1</v>
      </c>
      <c r="E48" s="20">
        <v>1</v>
      </c>
      <c r="F48" s="20">
        <v>0</v>
      </c>
      <c r="G48" s="20">
        <v>0</v>
      </c>
      <c r="H48" s="20">
        <v>0</v>
      </c>
      <c r="I48" s="20">
        <v>0</v>
      </c>
    </row>
    <row r="49" spans="1:9" ht="15.95" customHeight="1">
      <c r="C49" s="7" t="s">
        <v>1</v>
      </c>
      <c r="D49" s="19">
        <v>1</v>
      </c>
      <c r="E49" s="20">
        <v>1</v>
      </c>
      <c r="F49" s="20">
        <v>0</v>
      </c>
      <c r="G49" s="20">
        <v>0</v>
      </c>
      <c r="H49" s="20">
        <v>0</v>
      </c>
      <c r="I49" s="20">
        <v>0</v>
      </c>
    </row>
    <row r="50" spans="1:9" ht="15.95" customHeight="1">
      <c r="A50" s="7" t="s">
        <v>47</v>
      </c>
      <c r="D50" s="19">
        <v>30</v>
      </c>
      <c r="E50" s="20">
        <v>18</v>
      </c>
      <c r="F50" s="20">
        <v>0</v>
      </c>
      <c r="G50" s="20">
        <v>4</v>
      </c>
      <c r="H50" s="20">
        <v>1</v>
      </c>
      <c r="I50" s="20">
        <v>7</v>
      </c>
    </row>
    <row r="51" spans="1:9" ht="15.95" customHeight="1">
      <c r="B51" s="7" t="s">
        <v>37</v>
      </c>
      <c r="D51" s="19">
        <v>4</v>
      </c>
      <c r="E51" s="20">
        <v>4</v>
      </c>
      <c r="F51" s="20">
        <v>0</v>
      </c>
      <c r="G51" s="20">
        <v>0</v>
      </c>
      <c r="H51" s="20">
        <v>0</v>
      </c>
      <c r="I51" s="20">
        <v>0</v>
      </c>
    </row>
    <row r="52" spans="1:9" ht="15.95" customHeight="1">
      <c r="C52" s="7" t="s">
        <v>2</v>
      </c>
      <c r="D52" s="19">
        <v>1</v>
      </c>
      <c r="E52" s="20">
        <v>1</v>
      </c>
      <c r="F52" s="20">
        <v>0</v>
      </c>
      <c r="G52" s="20">
        <v>0</v>
      </c>
      <c r="H52" s="20">
        <v>0</v>
      </c>
      <c r="I52" s="20">
        <v>0</v>
      </c>
    </row>
    <row r="53" spans="1:9" ht="15.95" customHeight="1">
      <c r="C53" s="7" t="s">
        <v>1</v>
      </c>
      <c r="D53" s="19">
        <v>3</v>
      </c>
      <c r="E53" s="20">
        <v>3</v>
      </c>
      <c r="F53" s="20">
        <v>0</v>
      </c>
      <c r="G53" s="20">
        <v>0</v>
      </c>
      <c r="H53" s="20">
        <v>0</v>
      </c>
      <c r="I53" s="20">
        <v>0</v>
      </c>
    </row>
    <row r="54" spans="1:9" ht="15.95" customHeight="1">
      <c r="B54" s="7" t="s">
        <v>78</v>
      </c>
      <c r="D54" s="19">
        <v>15</v>
      </c>
      <c r="E54" s="20">
        <v>6</v>
      </c>
      <c r="F54" s="20">
        <v>0</v>
      </c>
      <c r="G54" s="20">
        <v>1</v>
      </c>
      <c r="H54" s="20">
        <v>1</v>
      </c>
      <c r="I54" s="20">
        <v>7</v>
      </c>
    </row>
    <row r="55" spans="1:9" ht="15.95" customHeight="1">
      <c r="C55" s="7" t="s">
        <v>2</v>
      </c>
      <c r="D55" s="19">
        <v>3</v>
      </c>
      <c r="E55" s="20">
        <v>2</v>
      </c>
      <c r="F55" s="20">
        <v>0</v>
      </c>
      <c r="G55" s="20">
        <v>0</v>
      </c>
      <c r="H55" s="20">
        <v>0</v>
      </c>
      <c r="I55" s="20">
        <v>1</v>
      </c>
    </row>
    <row r="56" spans="1:9" ht="15.95" customHeight="1">
      <c r="C56" s="7" t="s">
        <v>1</v>
      </c>
      <c r="D56" s="19">
        <v>12</v>
      </c>
      <c r="E56" s="20">
        <v>4</v>
      </c>
      <c r="F56" s="20">
        <v>0</v>
      </c>
      <c r="G56" s="20">
        <v>1</v>
      </c>
      <c r="H56" s="20">
        <v>1</v>
      </c>
      <c r="I56" s="20">
        <v>6</v>
      </c>
    </row>
    <row r="57" spans="1:9" ht="15.95" customHeight="1">
      <c r="A57" s="16"/>
      <c r="B57" s="7" t="s">
        <v>51</v>
      </c>
      <c r="D57" s="19">
        <v>1</v>
      </c>
      <c r="E57" s="20">
        <v>1</v>
      </c>
      <c r="F57" s="20">
        <v>0</v>
      </c>
      <c r="G57" s="20">
        <v>0</v>
      </c>
      <c r="H57" s="20">
        <v>0</v>
      </c>
      <c r="I57" s="20">
        <v>0</v>
      </c>
    </row>
    <row r="58" spans="1:9" ht="15.95" customHeight="1">
      <c r="C58" s="7" t="s">
        <v>1</v>
      </c>
      <c r="D58" s="19">
        <v>1</v>
      </c>
      <c r="E58" s="20">
        <v>1</v>
      </c>
      <c r="F58" s="20">
        <v>0</v>
      </c>
      <c r="G58" s="20">
        <v>0</v>
      </c>
      <c r="H58" s="20">
        <v>0</v>
      </c>
      <c r="I58" s="20">
        <v>0</v>
      </c>
    </row>
    <row r="59" spans="1:9" ht="15.95" customHeight="1">
      <c r="B59" s="7" t="s">
        <v>57</v>
      </c>
      <c r="D59" s="19">
        <v>4</v>
      </c>
      <c r="E59" s="20">
        <v>4</v>
      </c>
      <c r="F59" s="20">
        <v>0</v>
      </c>
      <c r="G59" s="20">
        <v>0</v>
      </c>
      <c r="H59" s="20">
        <v>0</v>
      </c>
      <c r="I59" s="20">
        <v>0</v>
      </c>
    </row>
    <row r="60" spans="1:9" ht="15.95" customHeight="1">
      <c r="C60" s="7" t="s">
        <v>2</v>
      </c>
      <c r="D60" s="19">
        <v>3</v>
      </c>
      <c r="E60" s="20">
        <v>3</v>
      </c>
      <c r="F60" s="20">
        <v>0</v>
      </c>
      <c r="G60" s="20">
        <v>0</v>
      </c>
      <c r="H60" s="20">
        <v>0</v>
      </c>
      <c r="I60" s="20">
        <v>0</v>
      </c>
    </row>
    <row r="61" spans="1:9" ht="15.95" customHeight="1">
      <c r="C61" s="7" t="s">
        <v>1</v>
      </c>
      <c r="D61" s="19">
        <v>1</v>
      </c>
      <c r="E61" s="20">
        <v>1</v>
      </c>
      <c r="F61" s="20">
        <v>0</v>
      </c>
      <c r="G61" s="20">
        <v>0</v>
      </c>
      <c r="H61" s="20">
        <v>0</v>
      </c>
      <c r="I61" s="20">
        <v>0</v>
      </c>
    </row>
    <row r="62" spans="1:9" ht="15.95" customHeight="1">
      <c r="B62" s="7" t="s">
        <v>52</v>
      </c>
      <c r="D62" s="19">
        <v>5</v>
      </c>
      <c r="E62" s="20">
        <v>2</v>
      </c>
      <c r="F62" s="20">
        <v>0</v>
      </c>
      <c r="G62" s="20">
        <v>3</v>
      </c>
      <c r="H62" s="20">
        <v>0</v>
      </c>
      <c r="I62" s="20">
        <v>0</v>
      </c>
    </row>
    <row r="63" spans="1:9" ht="15.95" customHeight="1">
      <c r="C63" s="7" t="s">
        <v>2</v>
      </c>
      <c r="D63" s="19">
        <v>2</v>
      </c>
      <c r="E63" s="20">
        <v>0</v>
      </c>
      <c r="F63" s="20">
        <v>0</v>
      </c>
      <c r="G63" s="20">
        <v>2</v>
      </c>
      <c r="H63" s="20">
        <v>0</v>
      </c>
      <c r="I63" s="20">
        <v>0</v>
      </c>
    </row>
    <row r="64" spans="1:9" ht="15.95" customHeight="1">
      <c r="C64" s="7" t="s">
        <v>1</v>
      </c>
      <c r="D64" s="19">
        <v>3</v>
      </c>
      <c r="E64" s="20">
        <v>2</v>
      </c>
      <c r="F64" s="20">
        <v>0</v>
      </c>
      <c r="G64" s="20">
        <v>1</v>
      </c>
      <c r="H64" s="20">
        <v>0</v>
      </c>
      <c r="I64" s="20">
        <v>0</v>
      </c>
    </row>
    <row r="65" spans="1:9" ht="15.95" customHeight="1">
      <c r="B65" s="7" t="s">
        <v>58</v>
      </c>
      <c r="D65" s="19">
        <v>1</v>
      </c>
      <c r="E65" s="20">
        <v>1</v>
      </c>
      <c r="F65" s="20">
        <v>0</v>
      </c>
      <c r="G65" s="20">
        <v>0</v>
      </c>
      <c r="H65" s="20">
        <v>0</v>
      </c>
      <c r="I65" s="20">
        <v>0</v>
      </c>
    </row>
    <row r="66" spans="1:9" ht="15.95" customHeight="1">
      <c r="C66" s="7" t="s">
        <v>1</v>
      </c>
      <c r="D66" s="19">
        <v>1</v>
      </c>
      <c r="E66" s="20">
        <v>1</v>
      </c>
      <c r="F66" s="20">
        <v>0</v>
      </c>
      <c r="G66" s="20">
        <v>0</v>
      </c>
      <c r="H66" s="20">
        <v>0</v>
      </c>
      <c r="I66" s="20">
        <v>0</v>
      </c>
    </row>
    <row r="67" spans="1:9" ht="15.95" customHeight="1">
      <c r="A67" s="7" t="s">
        <v>54</v>
      </c>
      <c r="D67" s="19">
        <v>2</v>
      </c>
      <c r="E67" s="20">
        <v>2</v>
      </c>
      <c r="F67" s="20">
        <v>0</v>
      </c>
      <c r="G67" s="20">
        <v>0</v>
      </c>
      <c r="H67" s="20">
        <v>0</v>
      </c>
      <c r="I67" s="20">
        <v>0</v>
      </c>
    </row>
    <row r="68" spans="1:9" ht="15.95" customHeight="1">
      <c r="C68" s="7" t="s">
        <v>1</v>
      </c>
      <c r="D68" s="19">
        <v>2</v>
      </c>
      <c r="E68" s="20">
        <v>2</v>
      </c>
      <c r="F68" s="20">
        <v>0</v>
      </c>
      <c r="G68" s="20">
        <v>0</v>
      </c>
      <c r="H68" s="20">
        <v>0</v>
      </c>
      <c r="I68" s="20">
        <v>0</v>
      </c>
    </row>
    <row r="70" spans="1:9" ht="15.95" customHeight="1">
      <c r="A70" s="39" t="s">
        <v>183</v>
      </c>
    </row>
  </sheetData>
  <hyperlinks>
    <hyperlink ref="A4" location="Inhalt!A1" display="&lt;&lt;&lt; Inhalt" xr:uid="{3C2936DC-947B-4F59-AC9A-6D33C9B5339E}"/>
    <hyperlink ref="A70" location="Metadaten!A1" display="&lt;&lt;&lt; Metadaten" xr:uid="{85772B4D-3CAD-47B2-9E38-31BEE0AE5E0A}"/>
  </hyperlinks>
  <pageMargins left="0.7" right="0.7" top="0.78740157499999996" bottom="0.78740157499999996" header="0.3" footer="0.3"/>
  <pageSetup paperSize="9"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6E988-E02F-47FF-B7CE-0BD75E6911DE}">
  <sheetPr>
    <tabColor theme="3" tint="0.79998168889431442"/>
  </sheetPr>
  <dimension ref="A1:A3"/>
  <sheetViews>
    <sheetView workbookViewId="0">
      <selection activeCell="G13" sqref="G13"/>
    </sheetView>
  </sheetViews>
  <sheetFormatPr baseColWidth="10" defaultRowHeight="15.95" customHeight="1"/>
  <cols>
    <col min="1" max="16384" width="11.42578125" style="2"/>
  </cols>
  <sheetData>
    <row r="1" spans="1:1" ht="18" customHeight="1">
      <c r="A1" s="1" t="s">
        <v>216</v>
      </c>
    </row>
    <row r="3" spans="1:1" ht="15.95" customHeight="1">
      <c r="A3" s="3" t="s">
        <v>83</v>
      </c>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F27"/>
  <sheetViews>
    <sheetView zoomScale="85" zoomScaleNormal="85" workbookViewId="0">
      <selection activeCell="A3" sqref="A3"/>
    </sheetView>
  </sheetViews>
  <sheetFormatPr baseColWidth="10" defaultRowHeight="15.95" customHeight="1"/>
  <cols>
    <col min="1" max="1" width="5.7109375" style="15" customWidth="1"/>
    <col min="2" max="2" width="45" style="7" customWidth="1"/>
    <col min="3" max="3" width="17.42578125" style="7" customWidth="1"/>
    <col min="4" max="4" width="23.28515625" style="7" bestFit="1" customWidth="1"/>
    <col min="5" max="5" width="32.140625" style="7" bestFit="1" customWidth="1"/>
    <col min="6" max="6" width="45" style="7" bestFit="1" customWidth="1"/>
    <col min="7" max="16384" width="11.42578125" style="7"/>
  </cols>
  <sheetData>
    <row r="1" spans="1:6" ht="18" customHeight="1">
      <c r="A1" s="29" t="s">
        <v>147</v>
      </c>
    </row>
    <row r="3" spans="1:6" ht="15.95" customHeight="1">
      <c r="A3" s="30" t="s">
        <v>182</v>
      </c>
    </row>
    <row r="5" spans="1:6" ht="15.95" customHeight="1">
      <c r="A5" s="15" t="s">
        <v>66</v>
      </c>
    </row>
    <row r="7" spans="1:6" s="15" customFormat="1" ht="15.95" customHeight="1">
      <c r="A7" s="28"/>
      <c r="B7" s="28" t="s">
        <v>207</v>
      </c>
      <c r="C7" s="28" t="s">
        <v>74</v>
      </c>
      <c r="D7" s="28" t="s">
        <v>81</v>
      </c>
      <c r="E7" s="28" t="s">
        <v>208</v>
      </c>
      <c r="F7" s="28" t="s">
        <v>209</v>
      </c>
    </row>
    <row r="8" spans="1:6" ht="15.95" customHeight="1">
      <c r="A8" s="15">
        <v>2008</v>
      </c>
      <c r="B8" s="20">
        <v>14</v>
      </c>
      <c r="C8" s="20">
        <v>26</v>
      </c>
      <c r="D8" s="20">
        <v>25</v>
      </c>
      <c r="E8" s="20">
        <v>0</v>
      </c>
      <c r="F8" s="20">
        <v>15</v>
      </c>
    </row>
    <row r="9" spans="1:6" ht="15.95" customHeight="1">
      <c r="A9" s="15">
        <v>2009</v>
      </c>
      <c r="B9" s="20">
        <v>15</v>
      </c>
      <c r="C9" s="20">
        <v>294</v>
      </c>
      <c r="D9" s="20">
        <v>261</v>
      </c>
      <c r="E9" s="20">
        <v>0</v>
      </c>
      <c r="F9" s="20">
        <v>48</v>
      </c>
    </row>
    <row r="10" spans="1:6" ht="15.95" customHeight="1">
      <c r="A10" s="15">
        <v>2010</v>
      </c>
      <c r="B10" s="20">
        <v>48</v>
      </c>
      <c r="C10" s="20">
        <v>113</v>
      </c>
      <c r="D10" s="20">
        <v>116</v>
      </c>
      <c r="E10" s="20">
        <v>0</v>
      </c>
      <c r="F10" s="20">
        <v>45</v>
      </c>
    </row>
    <row r="11" spans="1:6" ht="15.95" customHeight="1">
      <c r="A11" s="15">
        <v>2011</v>
      </c>
      <c r="B11" s="20">
        <v>45</v>
      </c>
      <c r="C11" s="20">
        <v>75</v>
      </c>
      <c r="D11" s="20">
        <v>72</v>
      </c>
      <c r="E11" s="20">
        <v>0</v>
      </c>
      <c r="F11" s="20">
        <v>48</v>
      </c>
    </row>
    <row r="12" spans="1:6" ht="15.95" customHeight="1">
      <c r="A12" s="15">
        <v>2012</v>
      </c>
      <c r="B12" s="20">
        <v>48</v>
      </c>
      <c r="C12" s="20">
        <v>74</v>
      </c>
      <c r="D12" s="20">
        <v>88</v>
      </c>
      <c r="E12" s="20">
        <v>0</v>
      </c>
      <c r="F12" s="20">
        <v>34</v>
      </c>
    </row>
    <row r="13" spans="1:6" ht="15.95" customHeight="1">
      <c r="A13" s="15">
        <v>2013</v>
      </c>
      <c r="B13" s="20">
        <v>34</v>
      </c>
      <c r="C13" s="20">
        <v>93</v>
      </c>
      <c r="D13" s="20">
        <v>91</v>
      </c>
      <c r="E13" s="20">
        <v>3</v>
      </c>
      <c r="F13" s="20">
        <v>39</v>
      </c>
    </row>
    <row r="14" spans="1:6" ht="15.95" customHeight="1">
      <c r="A14" s="15">
        <v>2014</v>
      </c>
      <c r="B14" s="20">
        <v>39</v>
      </c>
      <c r="C14" s="20">
        <v>73</v>
      </c>
      <c r="D14" s="20">
        <v>44</v>
      </c>
      <c r="E14" s="20">
        <v>0</v>
      </c>
      <c r="F14" s="20">
        <v>68</v>
      </c>
    </row>
    <row r="15" spans="1:6" ht="15.95" customHeight="1">
      <c r="A15" s="15">
        <v>2015</v>
      </c>
      <c r="B15" s="20">
        <v>68</v>
      </c>
      <c r="C15" s="20">
        <v>154</v>
      </c>
      <c r="D15" s="20">
        <v>104</v>
      </c>
      <c r="E15" s="20">
        <v>3</v>
      </c>
      <c r="F15" s="20">
        <v>121</v>
      </c>
    </row>
    <row r="16" spans="1:6" ht="15.95" customHeight="1">
      <c r="A16" s="15">
        <v>2016</v>
      </c>
      <c r="B16" s="20">
        <v>121</v>
      </c>
      <c r="C16" s="20">
        <v>83</v>
      </c>
      <c r="D16" s="20">
        <v>125</v>
      </c>
      <c r="E16" s="20">
        <v>1</v>
      </c>
      <c r="F16" s="20">
        <v>80</v>
      </c>
    </row>
    <row r="17" spans="1:6" ht="15.95" customHeight="1">
      <c r="A17" s="15">
        <v>2017</v>
      </c>
      <c r="B17" s="20">
        <v>80</v>
      </c>
      <c r="C17" s="20">
        <v>152</v>
      </c>
      <c r="D17" s="20">
        <v>124</v>
      </c>
      <c r="E17" s="20">
        <v>0</v>
      </c>
      <c r="F17" s="20">
        <v>108</v>
      </c>
    </row>
    <row r="18" spans="1:6" ht="15.95" customHeight="1">
      <c r="A18" s="15">
        <v>2018</v>
      </c>
      <c r="B18" s="20">
        <v>109</v>
      </c>
      <c r="C18" s="20">
        <v>165</v>
      </c>
      <c r="D18" s="20">
        <v>194</v>
      </c>
      <c r="E18" s="20">
        <v>0</v>
      </c>
      <c r="F18" s="20">
        <v>80</v>
      </c>
    </row>
    <row r="19" spans="1:6" ht="15.95" customHeight="1">
      <c r="A19" s="15">
        <v>2019</v>
      </c>
      <c r="B19" s="20">
        <v>80</v>
      </c>
      <c r="C19" s="20">
        <v>53</v>
      </c>
      <c r="D19" s="20">
        <v>76</v>
      </c>
      <c r="E19" s="20">
        <v>0</v>
      </c>
      <c r="F19" s="20">
        <f t="shared" ref="F19:F21" si="0">B19+C19+E19-D19</f>
        <v>57</v>
      </c>
    </row>
    <row r="20" spans="1:6" ht="15.95" customHeight="1">
      <c r="A20" s="15">
        <v>2020</v>
      </c>
      <c r="B20" s="20">
        <v>57</v>
      </c>
      <c r="C20" s="20">
        <v>40</v>
      </c>
      <c r="D20" s="20">
        <v>36</v>
      </c>
      <c r="E20" s="20">
        <v>0</v>
      </c>
      <c r="F20" s="20">
        <f t="shared" si="0"/>
        <v>61</v>
      </c>
    </row>
    <row r="21" spans="1:6" ht="15.95" customHeight="1">
      <c r="A21" s="37">
        <v>2021</v>
      </c>
      <c r="B21" s="20">
        <v>61</v>
      </c>
      <c r="C21" s="20">
        <v>97</v>
      </c>
      <c r="D21" s="20">
        <v>85</v>
      </c>
      <c r="E21" s="20">
        <v>0</v>
      </c>
      <c r="F21" s="20">
        <f t="shared" si="0"/>
        <v>73</v>
      </c>
    </row>
    <row r="23" spans="1:6" ht="15.95" customHeight="1">
      <c r="A23" s="30" t="s">
        <v>183</v>
      </c>
    </row>
    <row r="25" spans="1:6" ht="15.95" customHeight="1">
      <c r="A25" s="31" t="s">
        <v>64</v>
      </c>
    </row>
    <row r="26" spans="1:6" ht="15.95" customHeight="1">
      <c r="A26" s="7" t="s">
        <v>143</v>
      </c>
    </row>
    <row r="27" spans="1:6" ht="61.5" customHeight="1">
      <c r="A27" s="43" t="s">
        <v>127</v>
      </c>
      <c r="B27" s="43"/>
      <c r="C27" s="43"/>
      <c r="D27" s="43"/>
      <c r="E27" s="43"/>
      <c r="F27" s="43"/>
    </row>
  </sheetData>
  <mergeCells count="1">
    <mergeCell ref="A27:F27"/>
  </mergeCells>
  <phoneticPr fontId="7" type="noConversion"/>
  <hyperlinks>
    <hyperlink ref="A3" location="Inhalt!A1" display="&lt;&lt;&lt; Inhalt" xr:uid="{A690A7B5-091F-4DC7-89F1-D7F160A67E66}"/>
    <hyperlink ref="A23" location="Metadaten!A1" display="&lt;&lt;&lt; Metadaten" xr:uid="{5A909D1D-0F38-44B5-B343-AF4E13C0F641}"/>
  </hyperlinks>
  <pageMargins left="0.78740157499999996" right="0.78740157499999996" top="0.984251969" bottom="0.984251969" header="0.4921259845" footer="0.4921259845"/>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J28"/>
  <sheetViews>
    <sheetView zoomScale="85" zoomScaleNormal="85" workbookViewId="0">
      <selection activeCell="A3" sqref="A3"/>
    </sheetView>
  </sheetViews>
  <sheetFormatPr baseColWidth="10" defaultRowHeight="15.95" customHeight="1"/>
  <cols>
    <col min="1" max="1" width="5.7109375" style="15" customWidth="1"/>
    <col min="2" max="2" width="7.7109375" style="7" customWidth="1"/>
    <col min="3" max="3" width="22.140625" style="7" bestFit="1" customWidth="1"/>
    <col min="4" max="4" width="30.42578125" style="7" bestFit="1" customWidth="1"/>
    <col min="5" max="5" width="28.5703125" style="7" bestFit="1" customWidth="1"/>
    <col min="6" max="6" width="24.85546875" style="7" bestFit="1" customWidth="1"/>
    <col min="7" max="7" width="19.7109375" style="7" bestFit="1" customWidth="1"/>
    <col min="8" max="8" width="23.5703125" style="7" bestFit="1" customWidth="1"/>
    <col min="9" max="9" width="12.42578125" style="7" bestFit="1" customWidth="1"/>
    <col min="10" max="10" width="12.85546875" style="7" bestFit="1" customWidth="1"/>
    <col min="11" max="16384" width="11.42578125" style="7"/>
  </cols>
  <sheetData>
    <row r="1" spans="1:10" ht="18" customHeight="1">
      <c r="A1" s="29" t="s">
        <v>81</v>
      </c>
    </row>
    <row r="3" spans="1:10" ht="15.95" customHeight="1">
      <c r="A3" s="30" t="s">
        <v>182</v>
      </c>
    </row>
    <row r="5" spans="1:10" ht="15.95" customHeight="1">
      <c r="A5" s="15" t="s">
        <v>67</v>
      </c>
    </row>
    <row r="7" spans="1:10" ht="15.95" customHeight="1">
      <c r="A7" s="32"/>
      <c r="B7" s="28" t="s">
        <v>81</v>
      </c>
      <c r="C7" s="27"/>
      <c r="D7" s="27"/>
      <c r="E7" s="27"/>
      <c r="F7" s="27"/>
      <c r="G7" s="27"/>
      <c r="H7" s="27"/>
      <c r="I7" s="27"/>
      <c r="J7" s="27"/>
    </row>
    <row r="8" spans="1:10" ht="15.95" customHeight="1">
      <c r="A8" s="28"/>
      <c r="B8" s="28" t="s">
        <v>3</v>
      </c>
      <c r="C8" s="28" t="s">
        <v>76</v>
      </c>
      <c r="D8" s="28" t="s">
        <v>126</v>
      </c>
      <c r="E8" s="28" t="s">
        <v>136</v>
      </c>
      <c r="F8" s="28" t="s">
        <v>210</v>
      </c>
      <c r="G8" s="28" t="s">
        <v>75</v>
      </c>
      <c r="H8" s="28" t="s">
        <v>211</v>
      </c>
      <c r="I8" s="28" t="s">
        <v>212</v>
      </c>
      <c r="J8" s="28" t="s">
        <v>213</v>
      </c>
    </row>
    <row r="9" spans="1:10" ht="15.95" customHeight="1">
      <c r="A9" s="15">
        <v>2008</v>
      </c>
      <c r="B9" s="34">
        <v>25</v>
      </c>
      <c r="C9" s="33">
        <v>0</v>
      </c>
      <c r="D9" s="33">
        <v>0</v>
      </c>
      <c r="E9" s="33">
        <v>7</v>
      </c>
      <c r="F9" s="33">
        <v>6</v>
      </c>
      <c r="G9" s="33">
        <v>0</v>
      </c>
      <c r="H9" s="33">
        <v>4</v>
      </c>
      <c r="I9" s="33">
        <v>8</v>
      </c>
      <c r="J9" s="33">
        <v>0</v>
      </c>
    </row>
    <row r="10" spans="1:10" ht="15.95" customHeight="1">
      <c r="A10" s="15">
        <v>2009</v>
      </c>
      <c r="B10" s="34">
        <v>261</v>
      </c>
      <c r="C10" s="33">
        <v>0</v>
      </c>
      <c r="D10" s="33">
        <v>2</v>
      </c>
      <c r="E10" s="33">
        <v>7</v>
      </c>
      <c r="F10" s="33">
        <v>58</v>
      </c>
      <c r="G10" s="33">
        <v>81</v>
      </c>
      <c r="H10" s="33">
        <v>12</v>
      </c>
      <c r="I10" s="33">
        <v>101</v>
      </c>
      <c r="J10" s="33">
        <v>0</v>
      </c>
    </row>
    <row r="11" spans="1:10" ht="15.95" customHeight="1">
      <c r="A11" s="15">
        <v>2010</v>
      </c>
      <c r="B11" s="34">
        <v>116</v>
      </c>
      <c r="C11" s="33">
        <v>0</v>
      </c>
      <c r="D11" s="33">
        <v>0</v>
      </c>
      <c r="E11" s="33">
        <v>39</v>
      </c>
      <c r="F11" s="33">
        <v>22</v>
      </c>
      <c r="G11" s="33">
        <v>34</v>
      </c>
      <c r="H11" s="33">
        <v>1</v>
      </c>
      <c r="I11" s="33">
        <v>19</v>
      </c>
      <c r="J11" s="33">
        <v>1</v>
      </c>
    </row>
    <row r="12" spans="1:10" ht="15.95" customHeight="1">
      <c r="A12" s="15">
        <v>2011</v>
      </c>
      <c r="B12" s="34">
        <v>72</v>
      </c>
      <c r="C12" s="33">
        <v>2</v>
      </c>
      <c r="D12" s="33">
        <v>0</v>
      </c>
      <c r="E12" s="33">
        <v>12</v>
      </c>
      <c r="F12" s="33">
        <v>17</v>
      </c>
      <c r="G12" s="33">
        <v>14</v>
      </c>
      <c r="H12" s="33">
        <v>0</v>
      </c>
      <c r="I12" s="33">
        <v>27</v>
      </c>
      <c r="J12" s="33">
        <v>0</v>
      </c>
    </row>
    <row r="13" spans="1:10" ht="15.95" customHeight="1">
      <c r="A13" s="15">
        <v>2012</v>
      </c>
      <c r="B13" s="34">
        <v>88</v>
      </c>
      <c r="C13" s="33">
        <v>18</v>
      </c>
      <c r="D13" s="33">
        <v>0</v>
      </c>
      <c r="E13" s="33">
        <v>19</v>
      </c>
      <c r="F13" s="33">
        <v>15</v>
      </c>
      <c r="G13" s="33">
        <v>4</v>
      </c>
      <c r="H13" s="33">
        <v>1</v>
      </c>
      <c r="I13" s="33">
        <v>31</v>
      </c>
      <c r="J13" s="33">
        <v>0</v>
      </c>
    </row>
    <row r="14" spans="1:10" ht="15.95" customHeight="1">
      <c r="A14" s="15">
        <v>2013</v>
      </c>
      <c r="B14" s="34">
        <v>91</v>
      </c>
      <c r="C14" s="33">
        <v>1</v>
      </c>
      <c r="D14" s="33">
        <v>0</v>
      </c>
      <c r="E14" s="33">
        <v>18</v>
      </c>
      <c r="F14" s="33">
        <v>12</v>
      </c>
      <c r="G14" s="33">
        <v>23</v>
      </c>
      <c r="H14" s="33" t="s">
        <v>59</v>
      </c>
      <c r="I14" s="33">
        <v>37</v>
      </c>
      <c r="J14" s="33">
        <v>0</v>
      </c>
    </row>
    <row r="15" spans="1:10" ht="15.95" customHeight="1">
      <c r="A15" s="15">
        <v>2014</v>
      </c>
      <c r="B15" s="34">
        <v>44</v>
      </c>
      <c r="C15" s="33">
        <v>2</v>
      </c>
      <c r="D15" s="33">
        <v>0</v>
      </c>
      <c r="E15" s="33">
        <v>8</v>
      </c>
      <c r="F15" s="33">
        <v>3</v>
      </c>
      <c r="G15" s="33">
        <v>17</v>
      </c>
      <c r="H15" s="33" t="s">
        <v>59</v>
      </c>
      <c r="I15" s="33">
        <v>14</v>
      </c>
      <c r="J15" s="33">
        <v>0</v>
      </c>
    </row>
    <row r="16" spans="1:10" ht="15.95" customHeight="1">
      <c r="A16" s="15">
        <v>2015</v>
      </c>
      <c r="B16" s="34">
        <v>104</v>
      </c>
      <c r="C16" s="33">
        <v>2</v>
      </c>
      <c r="D16" s="33">
        <v>4</v>
      </c>
      <c r="E16" s="33">
        <v>27</v>
      </c>
      <c r="F16" s="33">
        <v>15</v>
      </c>
      <c r="G16" s="33">
        <v>29</v>
      </c>
      <c r="H16" s="33" t="s">
        <v>59</v>
      </c>
      <c r="I16" s="33">
        <v>27</v>
      </c>
      <c r="J16" s="33">
        <v>0</v>
      </c>
    </row>
    <row r="17" spans="1:10" ht="15.95" customHeight="1">
      <c r="A17" s="15">
        <v>2016</v>
      </c>
      <c r="B17" s="34">
        <v>125</v>
      </c>
      <c r="C17" s="33">
        <v>19</v>
      </c>
      <c r="D17" s="33">
        <v>14</v>
      </c>
      <c r="E17" s="33">
        <v>0</v>
      </c>
      <c r="F17" s="33">
        <v>5</v>
      </c>
      <c r="G17" s="33">
        <v>65</v>
      </c>
      <c r="H17" s="33" t="s">
        <v>59</v>
      </c>
      <c r="I17" s="33">
        <v>22</v>
      </c>
      <c r="J17" s="33">
        <v>0</v>
      </c>
    </row>
    <row r="18" spans="1:10" ht="15.95" customHeight="1">
      <c r="A18" s="15">
        <v>2017</v>
      </c>
      <c r="B18" s="34">
        <v>124</v>
      </c>
      <c r="C18" s="33">
        <v>17</v>
      </c>
      <c r="D18" s="33">
        <v>0</v>
      </c>
      <c r="E18" s="33">
        <v>0</v>
      </c>
      <c r="F18" s="33">
        <v>13</v>
      </c>
      <c r="G18" s="33">
        <v>48</v>
      </c>
      <c r="H18" s="33" t="s">
        <v>59</v>
      </c>
      <c r="I18" s="33">
        <v>45</v>
      </c>
      <c r="J18" s="33">
        <v>1</v>
      </c>
    </row>
    <row r="19" spans="1:10" ht="15.95" customHeight="1">
      <c r="A19" s="15">
        <v>2018</v>
      </c>
      <c r="B19" s="34">
        <v>194</v>
      </c>
      <c r="C19" s="33">
        <v>2</v>
      </c>
      <c r="D19" s="33">
        <v>3</v>
      </c>
      <c r="E19" s="33">
        <v>1</v>
      </c>
      <c r="F19" s="33">
        <v>17</v>
      </c>
      <c r="G19" s="33">
        <v>102</v>
      </c>
      <c r="H19" s="33" t="s">
        <v>59</v>
      </c>
      <c r="I19" s="33">
        <v>69</v>
      </c>
      <c r="J19" s="33">
        <v>0</v>
      </c>
    </row>
    <row r="20" spans="1:10" ht="15.95" customHeight="1">
      <c r="A20" s="15">
        <v>2019</v>
      </c>
      <c r="B20" s="34">
        <v>76</v>
      </c>
      <c r="C20" s="33">
        <v>0</v>
      </c>
      <c r="D20" s="33">
        <v>2</v>
      </c>
      <c r="E20" s="33">
        <v>1</v>
      </c>
      <c r="F20" s="33">
        <v>11</v>
      </c>
      <c r="G20" s="33">
        <v>49</v>
      </c>
      <c r="H20" s="33" t="s">
        <v>59</v>
      </c>
      <c r="I20" s="33">
        <v>11</v>
      </c>
      <c r="J20" s="33">
        <v>2</v>
      </c>
    </row>
    <row r="21" spans="1:10" ht="15.95" customHeight="1">
      <c r="A21" s="15">
        <v>2020</v>
      </c>
      <c r="B21" s="34">
        <v>36</v>
      </c>
      <c r="C21" s="33">
        <v>1</v>
      </c>
      <c r="D21" s="33">
        <v>0</v>
      </c>
      <c r="E21" s="33">
        <v>4</v>
      </c>
      <c r="F21" s="33">
        <v>7</v>
      </c>
      <c r="G21" s="33">
        <v>11</v>
      </c>
      <c r="H21" s="33" t="s">
        <v>59</v>
      </c>
      <c r="I21" s="33">
        <v>12</v>
      </c>
      <c r="J21" s="33">
        <v>1</v>
      </c>
    </row>
    <row r="22" spans="1:10" ht="15.95" customHeight="1">
      <c r="A22" s="37">
        <v>2021</v>
      </c>
      <c r="B22" s="34">
        <v>85</v>
      </c>
      <c r="C22" s="33">
        <v>3</v>
      </c>
      <c r="D22" s="33">
        <v>0</v>
      </c>
      <c r="E22" s="33">
        <v>15</v>
      </c>
      <c r="F22" s="33">
        <v>6</v>
      </c>
      <c r="G22" s="33">
        <v>19</v>
      </c>
      <c r="H22" s="33" t="s">
        <v>59</v>
      </c>
      <c r="I22" s="33">
        <v>40</v>
      </c>
      <c r="J22" s="33">
        <v>2</v>
      </c>
    </row>
    <row r="24" spans="1:10" ht="15.95" customHeight="1">
      <c r="A24" s="30" t="s">
        <v>183</v>
      </c>
    </row>
    <row r="26" spans="1:10" ht="15.95" customHeight="1">
      <c r="A26" s="31" t="s">
        <v>64</v>
      </c>
    </row>
    <row r="27" spans="1:10" ht="15.95" customHeight="1">
      <c r="A27" s="15" t="s">
        <v>91</v>
      </c>
    </row>
    <row r="28" spans="1:10" ht="15.95" customHeight="1">
      <c r="A28" s="15" t="s">
        <v>153</v>
      </c>
    </row>
  </sheetData>
  <phoneticPr fontId="7" type="noConversion"/>
  <hyperlinks>
    <hyperlink ref="A3" location="Inhalt!A1" display="&lt;&lt;&lt; Inhalt" xr:uid="{004B42C5-CA62-46AA-A70E-5CDC5B7F52A0}"/>
    <hyperlink ref="A24" location="Metadaten!A1" display="&lt;&lt;&lt; Metadaten" xr:uid="{E3B923F7-831C-4BB7-812B-A5AECBEEBFFE}"/>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0880C-02B2-4328-93E7-4EF49099C5E6}">
  <dimension ref="A1:E18"/>
  <sheetViews>
    <sheetView zoomScaleNormal="100" workbookViewId="0">
      <selection activeCell="A3" sqref="A3"/>
    </sheetView>
  </sheetViews>
  <sheetFormatPr baseColWidth="10" defaultRowHeight="15.95" customHeight="1"/>
  <cols>
    <col min="1" max="1" width="5.7109375" style="15" customWidth="1"/>
    <col min="2" max="2" width="7.28515625" style="7" customWidth="1"/>
    <col min="3" max="5" width="13.42578125" style="7" customWidth="1"/>
    <col min="6" max="10" width="16.42578125" style="7" customWidth="1"/>
    <col min="11" max="16384" width="11.42578125" style="7"/>
  </cols>
  <sheetData>
    <row r="1" spans="1:5" ht="18" customHeight="1">
      <c r="A1" s="29" t="s">
        <v>130</v>
      </c>
    </row>
    <row r="3" spans="1:5" ht="15.95" customHeight="1">
      <c r="A3" s="30" t="s">
        <v>182</v>
      </c>
    </row>
    <row r="5" spans="1:5" ht="15.95" customHeight="1">
      <c r="A5" s="15" t="s">
        <v>94</v>
      </c>
    </row>
    <row r="7" spans="1:5" ht="15.95" customHeight="1">
      <c r="A7" s="28"/>
      <c r="B7" s="28" t="s">
        <v>3</v>
      </c>
      <c r="C7" s="28" t="s">
        <v>22</v>
      </c>
      <c r="D7" s="28" t="s">
        <v>25</v>
      </c>
      <c r="E7" s="27" t="s">
        <v>214</v>
      </c>
    </row>
    <row r="8" spans="1:5" ht="15.95" customHeight="1">
      <c r="A8" s="15">
        <v>2008</v>
      </c>
      <c r="B8" s="34">
        <v>6</v>
      </c>
      <c r="C8" s="33">
        <v>3</v>
      </c>
      <c r="D8" s="33">
        <v>2</v>
      </c>
      <c r="E8" s="33">
        <v>1</v>
      </c>
    </row>
    <row r="9" spans="1:5" ht="15.95" customHeight="1">
      <c r="A9" s="15">
        <v>2009</v>
      </c>
      <c r="B9" s="34">
        <v>58</v>
      </c>
      <c r="C9" s="33">
        <v>53</v>
      </c>
      <c r="D9" s="33">
        <v>5</v>
      </c>
      <c r="E9" s="33">
        <v>0</v>
      </c>
    </row>
    <row r="10" spans="1:5" ht="15.95" customHeight="1">
      <c r="A10" s="15">
        <v>2010</v>
      </c>
      <c r="B10" s="34">
        <v>22</v>
      </c>
      <c r="C10" s="33">
        <v>7</v>
      </c>
      <c r="D10" s="33">
        <v>14</v>
      </c>
      <c r="E10" s="33">
        <v>1</v>
      </c>
    </row>
    <row r="11" spans="1:5" ht="15.95" customHeight="1">
      <c r="A11" s="15">
        <v>2011</v>
      </c>
      <c r="B11" s="34">
        <v>17</v>
      </c>
      <c r="C11" s="33">
        <v>14</v>
      </c>
      <c r="D11" s="33">
        <v>3</v>
      </c>
      <c r="E11" s="33">
        <v>0</v>
      </c>
    </row>
    <row r="12" spans="1:5" ht="15.95" customHeight="1">
      <c r="A12" s="15">
        <v>2012</v>
      </c>
      <c r="B12" s="34">
        <v>5</v>
      </c>
      <c r="C12" s="33">
        <v>5</v>
      </c>
      <c r="D12" s="33">
        <v>0</v>
      </c>
      <c r="E12" s="33">
        <v>0</v>
      </c>
    </row>
    <row r="14" spans="1:5" ht="15.95" customHeight="1">
      <c r="A14" s="30" t="s">
        <v>183</v>
      </c>
    </row>
    <row r="16" spans="1:5" ht="15.95" customHeight="1">
      <c r="A16" s="31" t="s">
        <v>64</v>
      </c>
    </row>
    <row r="17" spans="1:1" ht="15.95" customHeight="1">
      <c r="A17" s="15" t="s">
        <v>129</v>
      </c>
    </row>
    <row r="18" spans="1:1" ht="15.95" customHeight="1">
      <c r="A18" s="15" t="s">
        <v>105</v>
      </c>
    </row>
  </sheetData>
  <hyperlinks>
    <hyperlink ref="A3" location="Inhalt!A1" display="&lt;&lt;&lt; Inhalt" xr:uid="{30DB6698-67EA-40EE-9A40-CCF2BD687FFF}"/>
    <hyperlink ref="A14" location="Metadaten!A1" display="&lt;&lt;&lt; Metadaten" xr:uid="{CCDAF273-06EB-4BB2-9501-B5C9B81B67D7}"/>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66385-46C6-4D13-8C44-CEB2A94B5311}">
  <dimension ref="A1:E23"/>
  <sheetViews>
    <sheetView zoomScaleNormal="100" workbookViewId="0">
      <selection activeCell="A3" sqref="A3"/>
    </sheetView>
  </sheetViews>
  <sheetFormatPr baseColWidth="10" defaultRowHeight="15.95" customHeight="1"/>
  <cols>
    <col min="1" max="1" width="5.7109375" style="7" customWidth="1"/>
    <col min="2" max="2" width="7" style="7" customWidth="1"/>
    <col min="3" max="3" width="8.7109375" style="7" customWidth="1"/>
    <col min="4" max="4" width="9.42578125" style="7" customWidth="1"/>
    <col min="5" max="5" width="19" style="7" bestFit="1" customWidth="1"/>
    <col min="6" max="10" width="16.42578125" style="7" customWidth="1"/>
    <col min="11" max="16384" width="11.42578125" style="7"/>
  </cols>
  <sheetData>
    <row r="1" spans="1:5" ht="18" customHeight="1">
      <c r="A1" s="4" t="s">
        <v>131</v>
      </c>
    </row>
    <row r="3" spans="1:5" ht="15.95" customHeight="1">
      <c r="A3" s="16" t="s">
        <v>182</v>
      </c>
    </row>
    <row r="5" spans="1:5" ht="15.95" customHeight="1">
      <c r="A5" s="7" t="s">
        <v>95</v>
      </c>
    </row>
    <row r="7" spans="1:5" ht="15.95" customHeight="1">
      <c r="A7" s="18"/>
      <c r="B7" s="28" t="s">
        <v>3</v>
      </c>
      <c r="C7" s="28" t="s">
        <v>22</v>
      </c>
      <c r="D7" s="28" t="s">
        <v>25</v>
      </c>
      <c r="E7" s="27" t="s">
        <v>215</v>
      </c>
    </row>
    <row r="8" spans="1:5" ht="15.95" customHeight="1">
      <c r="A8" s="15">
        <v>2012</v>
      </c>
      <c r="B8" s="34">
        <v>10</v>
      </c>
      <c r="C8" s="33">
        <v>5</v>
      </c>
      <c r="D8" s="33">
        <v>2</v>
      </c>
      <c r="E8" s="33">
        <v>3</v>
      </c>
    </row>
    <row r="9" spans="1:5" ht="15.95" customHeight="1">
      <c r="A9" s="15">
        <v>2013</v>
      </c>
      <c r="B9" s="34">
        <v>12</v>
      </c>
      <c r="C9" s="33">
        <v>3</v>
      </c>
      <c r="D9" s="33">
        <v>2</v>
      </c>
      <c r="E9" s="33">
        <v>7</v>
      </c>
    </row>
    <row r="10" spans="1:5" ht="15.95" customHeight="1">
      <c r="A10" s="15">
        <v>2014</v>
      </c>
      <c r="B10" s="34">
        <v>3</v>
      </c>
      <c r="C10" s="33">
        <v>2</v>
      </c>
      <c r="D10" s="33">
        <v>0</v>
      </c>
      <c r="E10" s="33">
        <v>1</v>
      </c>
    </row>
    <row r="11" spans="1:5" ht="15.95" customHeight="1">
      <c r="A11" s="15">
        <v>2015</v>
      </c>
      <c r="B11" s="34">
        <v>15</v>
      </c>
      <c r="C11" s="33">
        <v>7</v>
      </c>
      <c r="D11" s="33">
        <v>0</v>
      </c>
      <c r="E11" s="33">
        <v>8</v>
      </c>
    </row>
    <row r="12" spans="1:5" ht="15.95" customHeight="1">
      <c r="A12" s="15">
        <v>2016</v>
      </c>
      <c r="B12" s="34">
        <v>5</v>
      </c>
      <c r="C12" s="33">
        <v>2</v>
      </c>
      <c r="D12" s="33">
        <v>0</v>
      </c>
      <c r="E12" s="33">
        <v>3</v>
      </c>
    </row>
    <row r="13" spans="1:5" ht="15.95" customHeight="1">
      <c r="A13" s="15">
        <v>2017</v>
      </c>
      <c r="B13" s="34">
        <v>13</v>
      </c>
      <c r="C13" s="33">
        <v>1</v>
      </c>
      <c r="D13" s="33">
        <v>1</v>
      </c>
      <c r="E13" s="33">
        <v>11</v>
      </c>
    </row>
    <row r="14" spans="1:5" ht="15.95" customHeight="1">
      <c r="A14" s="15">
        <v>2018</v>
      </c>
      <c r="B14" s="34">
        <v>17</v>
      </c>
      <c r="C14" s="33">
        <v>3</v>
      </c>
      <c r="D14" s="33">
        <v>1</v>
      </c>
      <c r="E14" s="33">
        <v>13</v>
      </c>
    </row>
    <row r="15" spans="1:5" ht="15.95" customHeight="1">
      <c r="A15" s="15">
        <v>2019</v>
      </c>
      <c r="B15" s="34">
        <v>11</v>
      </c>
      <c r="C15" s="33">
        <v>4</v>
      </c>
      <c r="D15" s="33">
        <v>2</v>
      </c>
      <c r="E15" s="33">
        <v>5</v>
      </c>
    </row>
    <row r="16" spans="1:5" ht="15.95" customHeight="1">
      <c r="A16" s="15">
        <v>2020</v>
      </c>
      <c r="B16" s="34">
        <v>7</v>
      </c>
      <c r="C16" s="33">
        <v>3</v>
      </c>
      <c r="D16" s="33">
        <v>0</v>
      </c>
      <c r="E16" s="33">
        <v>4</v>
      </c>
    </row>
    <row r="17" spans="1:5" ht="15.95" customHeight="1">
      <c r="A17" s="37">
        <v>2021</v>
      </c>
      <c r="B17" s="34">
        <v>6</v>
      </c>
      <c r="C17" s="33">
        <v>0</v>
      </c>
      <c r="D17" s="33">
        <v>4</v>
      </c>
      <c r="E17" s="33">
        <v>2</v>
      </c>
    </row>
    <row r="19" spans="1:5" ht="15.95" customHeight="1">
      <c r="A19" s="16" t="s">
        <v>183</v>
      </c>
    </row>
    <row r="21" spans="1:5" ht="15.95" customHeight="1">
      <c r="A21" s="9" t="s">
        <v>64</v>
      </c>
    </row>
    <row r="22" spans="1:5" ht="15.95" customHeight="1">
      <c r="A22" s="7" t="s">
        <v>93</v>
      </c>
    </row>
    <row r="23" spans="1:5" ht="15.95" customHeight="1">
      <c r="A23" s="7" t="s">
        <v>96</v>
      </c>
    </row>
  </sheetData>
  <hyperlinks>
    <hyperlink ref="A3" location="Inhalt!A1" display="&lt;&lt;&lt; Inhalt" xr:uid="{E150F5B0-5E07-4918-A5CD-FDA4F6385131}"/>
    <hyperlink ref="A19" location="Metadaten!A1" display="&lt;&lt;&lt; Metadaten" xr:uid="{0D365A75-7A67-47E4-BE77-B61B33654991}"/>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N82"/>
  <sheetViews>
    <sheetView zoomScaleNormal="100" workbookViewId="0">
      <selection activeCell="A3" sqref="A3"/>
    </sheetView>
  </sheetViews>
  <sheetFormatPr baseColWidth="10" defaultRowHeight="15.95" customHeight="1"/>
  <cols>
    <col min="1" max="1" width="5.7109375" style="7" customWidth="1"/>
    <col min="2" max="2" width="19.5703125" style="7" customWidth="1"/>
    <col min="3" max="14" width="7.140625" style="7" customWidth="1"/>
    <col min="15" max="16384" width="11.42578125" style="7"/>
  </cols>
  <sheetData>
    <row r="1" spans="1:14" ht="18" customHeight="1">
      <c r="A1" s="4" t="s">
        <v>84</v>
      </c>
    </row>
    <row r="3" spans="1:14" ht="15.95" customHeight="1">
      <c r="A3" s="16" t="s">
        <v>182</v>
      </c>
    </row>
    <row r="5" spans="1:14" ht="15.95" customHeight="1">
      <c r="A5" s="7" t="s">
        <v>181</v>
      </c>
    </row>
    <row r="7" spans="1:14" ht="15.95" customHeight="1">
      <c r="A7" s="18" t="s">
        <v>0</v>
      </c>
      <c r="B7" s="18"/>
      <c r="C7" s="28">
        <v>2010</v>
      </c>
      <c r="D7" s="28">
        <v>2011</v>
      </c>
      <c r="E7" s="28">
        <v>2012</v>
      </c>
      <c r="F7" s="28">
        <v>2013</v>
      </c>
      <c r="G7" s="28">
        <v>2014</v>
      </c>
      <c r="H7" s="28">
        <v>2015</v>
      </c>
      <c r="I7" s="28">
        <v>2016</v>
      </c>
      <c r="J7" s="28">
        <v>2017</v>
      </c>
      <c r="K7" s="28">
        <v>2018</v>
      </c>
      <c r="L7" s="28">
        <v>2019</v>
      </c>
      <c r="M7" s="28">
        <v>2020</v>
      </c>
      <c r="N7" s="28">
        <v>2021</v>
      </c>
    </row>
    <row r="8" spans="1:14" ht="15.95" customHeight="1">
      <c r="A8" s="9" t="s">
        <v>3</v>
      </c>
      <c r="B8" s="9"/>
      <c r="C8" s="35">
        <v>113</v>
      </c>
      <c r="D8" s="35">
        <v>75</v>
      </c>
      <c r="E8" s="35">
        <v>74</v>
      </c>
      <c r="F8" s="35">
        <v>93</v>
      </c>
      <c r="G8" s="35">
        <v>73</v>
      </c>
      <c r="H8" s="35">
        <v>154</v>
      </c>
      <c r="I8" s="35">
        <v>83</v>
      </c>
      <c r="J8" s="35">
        <v>152</v>
      </c>
      <c r="K8" s="35">
        <v>165</v>
      </c>
      <c r="L8" s="35">
        <v>53</v>
      </c>
      <c r="M8" s="35">
        <v>40</v>
      </c>
      <c r="N8" s="35">
        <f>+N9+N23+N34+N54+N58+N80</f>
        <v>97</v>
      </c>
    </row>
    <row r="9" spans="1:14" ht="15.95" customHeight="1">
      <c r="A9" s="7" t="s">
        <v>43</v>
      </c>
      <c r="C9" s="33">
        <v>5</v>
      </c>
      <c r="D9" s="33">
        <v>2</v>
      </c>
      <c r="E9" s="33">
        <v>4</v>
      </c>
      <c r="F9" s="33">
        <v>41</v>
      </c>
      <c r="G9" s="33">
        <v>9</v>
      </c>
      <c r="H9" s="33">
        <v>1</v>
      </c>
      <c r="I9" s="33">
        <v>2</v>
      </c>
      <c r="J9" s="33">
        <v>2</v>
      </c>
      <c r="K9" s="33">
        <v>2</v>
      </c>
      <c r="L9" s="33">
        <v>1</v>
      </c>
      <c r="M9" s="33">
        <v>4</v>
      </c>
      <c r="N9" s="33">
        <f>SUM(N10:N22)</f>
        <v>4</v>
      </c>
    </row>
    <row r="10" spans="1:14" ht="15.95" customHeight="1">
      <c r="B10" s="7" t="s">
        <v>111</v>
      </c>
      <c r="C10" s="33">
        <v>0</v>
      </c>
      <c r="D10" s="33">
        <v>0</v>
      </c>
      <c r="E10" s="33">
        <v>0</v>
      </c>
      <c r="F10" s="33">
        <v>0</v>
      </c>
      <c r="G10" s="33">
        <v>0</v>
      </c>
      <c r="H10" s="33">
        <v>1</v>
      </c>
      <c r="I10" s="33">
        <v>0</v>
      </c>
      <c r="J10" s="33">
        <v>0</v>
      </c>
      <c r="K10" s="33">
        <v>0</v>
      </c>
      <c r="L10" s="33">
        <v>0</v>
      </c>
      <c r="M10" s="33">
        <v>0</v>
      </c>
      <c r="N10" s="33">
        <v>1</v>
      </c>
    </row>
    <row r="11" spans="1:14" ht="15.95" customHeight="1">
      <c r="B11" s="7" t="s">
        <v>24</v>
      </c>
      <c r="C11" s="33">
        <v>0</v>
      </c>
      <c r="D11" s="33">
        <v>0</v>
      </c>
      <c r="E11" s="33">
        <v>0</v>
      </c>
      <c r="F11" s="33">
        <v>1</v>
      </c>
      <c r="G11" s="33">
        <v>0</v>
      </c>
      <c r="H11" s="33">
        <v>0</v>
      </c>
      <c r="I11" s="33">
        <v>0</v>
      </c>
      <c r="J11" s="33">
        <v>0</v>
      </c>
      <c r="K11" s="33">
        <v>0</v>
      </c>
      <c r="L11" s="33">
        <v>1</v>
      </c>
      <c r="M11" s="33">
        <v>1</v>
      </c>
      <c r="N11" s="33">
        <v>1</v>
      </c>
    </row>
    <row r="12" spans="1:14" ht="15.95" customHeight="1">
      <c r="B12" s="7" t="s">
        <v>133</v>
      </c>
      <c r="C12" s="33">
        <v>0</v>
      </c>
      <c r="D12" s="33">
        <v>0</v>
      </c>
      <c r="E12" s="33">
        <v>0</v>
      </c>
      <c r="F12" s="33">
        <v>0</v>
      </c>
      <c r="G12" s="33">
        <v>0</v>
      </c>
      <c r="H12" s="33">
        <v>0</v>
      </c>
      <c r="I12" s="33">
        <v>0</v>
      </c>
      <c r="J12" s="33">
        <v>1</v>
      </c>
      <c r="K12" s="33">
        <v>0</v>
      </c>
      <c r="L12" s="33">
        <v>0</v>
      </c>
      <c r="M12" s="33">
        <v>0</v>
      </c>
      <c r="N12" s="33">
        <v>0</v>
      </c>
    </row>
    <row r="13" spans="1:14" ht="15.95" customHeight="1">
      <c r="B13" s="7" t="s">
        <v>28</v>
      </c>
      <c r="C13" s="33">
        <v>1</v>
      </c>
      <c r="D13" s="33">
        <v>0</v>
      </c>
      <c r="E13" s="33">
        <v>0</v>
      </c>
      <c r="F13" s="33">
        <v>0</v>
      </c>
      <c r="G13" s="33">
        <v>0</v>
      </c>
      <c r="H13" s="33">
        <v>0</v>
      </c>
      <c r="I13" s="33">
        <v>0</v>
      </c>
      <c r="J13" s="33">
        <v>0</v>
      </c>
      <c r="K13" s="33">
        <v>0</v>
      </c>
      <c r="L13" s="33">
        <v>0</v>
      </c>
      <c r="M13" s="33">
        <v>0</v>
      </c>
      <c r="N13" s="33">
        <v>0</v>
      </c>
    </row>
    <row r="14" spans="1:14" ht="15.95" customHeight="1">
      <c r="B14" s="7" t="s">
        <v>40</v>
      </c>
      <c r="C14" s="33">
        <v>0</v>
      </c>
      <c r="D14" s="33">
        <v>0</v>
      </c>
      <c r="E14" s="33">
        <v>2</v>
      </c>
      <c r="F14" s="33">
        <v>3</v>
      </c>
      <c r="G14" s="33">
        <v>4</v>
      </c>
      <c r="H14" s="33">
        <v>0</v>
      </c>
      <c r="I14" s="33">
        <v>0</v>
      </c>
      <c r="J14" s="33">
        <v>0</v>
      </c>
      <c r="K14" s="33">
        <v>0</v>
      </c>
      <c r="L14" s="33">
        <v>0</v>
      </c>
      <c r="M14" s="33">
        <v>0</v>
      </c>
      <c r="N14" s="33">
        <v>1</v>
      </c>
    </row>
    <row r="15" spans="1:14" ht="15.95" customHeight="1">
      <c r="B15" s="7" t="s">
        <v>102</v>
      </c>
      <c r="C15" s="33">
        <v>0</v>
      </c>
      <c r="D15" s="33">
        <v>0</v>
      </c>
      <c r="E15" s="33">
        <v>0</v>
      </c>
      <c r="F15" s="33">
        <v>1</v>
      </c>
      <c r="G15" s="33">
        <v>0</v>
      </c>
      <c r="H15" s="33">
        <v>0</v>
      </c>
      <c r="I15" s="33">
        <v>0</v>
      </c>
      <c r="J15" s="33">
        <v>0</v>
      </c>
      <c r="K15" s="33">
        <v>0</v>
      </c>
      <c r="L15" s="33">
        <v>0</v>
      </c>
      <c r="M15" s="33">
        <v>0</v>
      </c>
      <c r="N15" s="33">
        <v>0</v>
      </c>
    </row>
    <row r="16" spans="1:14" ht="15.95" customHeight="1">
      <c r="B16" s="7" t="s">
        <v>86</v>
      </c>
      <c r="C16" s="33">
        <v>0</v>
      </c>
      <c r="D16" s="33">
        <v>0</v>
      </c>
      <c r="E16" s="33">
        <v>1</v>
      </c>
      <c r="F16" s="33">
        <v>0</v>
      </c>
      <c r="G16" s="33">
        <v>0</v>
      </c>
      <c r="H16" s="33">
        <v>0</v>
      </c>
      <c r="I16" s="33">
        <v>0</v>
      </c>
      <c r="J16" s="33">
        <v>0</v>
      </c>
      <c r="K16" s="33">
        <v>0</v>
      </c>
      <c r="L16" s="33">
        <v>0</v>
      </c>
      <c r="M16" s="33">
        <v>0</v>
      </c>
      <c r="N16" s="33">
        <v>0</v>
      </c>
    </row>
    <row r="17" spans="1:14" ht="15.95" customHeight="1">
      <c r="B17" s="7" t="s">
        <v>41</v>
      </c>
      <c r="C17" s="33">
        <v>0</v>
      </c>
      <c r="D17" s="33">
        <v>1</v>
      </c>
      <c r="E17" s="33">
        <v>0</v>
      </c>
      <c r="F17" s="33">
        <v>0</v>
      </c>
      <c r="G17" s="33">
        <v>0</v>
      </c>
      <c r="H17" s="33">
        <v>0</v>
      </c>
      <c r="I17" s="33">
        <v>0</v>
      </c>
      <c r="J17" s="33">
        <v>0</v>
      </c>
      <c r="K17" s="33">
        <v>0</v>
      </c>
      <c r="L17" s="33">
        <v>0</v>
      </c>
      <c r="M17" s="33">
        <v>2</v>
      </c>
      <c r="N17" s="33">
        <v>0</v>
      </c>
    </row>
    <row r="18" spans="1:14" ht="15.95" customHeight="1">
      <c r="B18" s="7" t="s">
        <v>26</v>
      </c>
      <c r="C18" s="33">
        <v>0</v>
      </c>
      <c r="D18" s="33">
        <v>0</v>
      </c>
      <c r="E18" s="33">
        <v>1</v>
      </c>
      <c r="F18" s="33">
        <v>35</v>
      </c>
      <c r="G18" s="33">
        <v>3</v>
      </c>
      <c r="H18" s="33">
        <v>0</v>
      </c>
      <c r="I18" s="33">
        <v>0</v>
      </c>
      <c r="J18" s="33">
        <v>0</v>
      </c>
      <c r="K18" s="33">
        <v>0</v>
      </c>
      <c r="L18" s="33">
        <v>0</v>
      </c>
      <c r="M18" s="33">
        <v>0</v>
      </c>
      <c r="N18" s="33">
        <v>0</v>
      </c>
    </row>
    <row r="19" spans="1:14" ht="15.95" customHeight="1">
      <c r="B19" s="7" t="s">
        <v>104</v>
      </c>
      <c r="C19" s="33">
        <v>0</v>
      </c>
      <c r="D19" s="33">
        <v>0</v>
      </c>
      <c r="E19" s="33">
        <v>0</v>
      </c>
      <c r="F19" s="33">
        <v>0</v>
      </c>
      <c r="G19" s="33">
        <v>0</v>
      </c>
      <c r="H19" s="33">
        <v>0</v>
      </c>
      <c r="I19" s="33">
        <v>0</v>
      </c>
      <c r="J19" s="33">
        <v>0</v>
      </c>
      <c r="K19" s="33">
        <v>0</v>
      </c>
      <c r="L19" s="33">
        <v>0</v>
      </c>
      <c r="M19" s="33">
        <v>1</v>
      </c>
      <c r="N19" s="33">
        <v>0</v>
      </c>
    </row>
    <row r="20" spans="1:14" ht="15.95" customHeight="1">
      <c r="B20" s="7" t="s">
        <v>87</v>
      </c>
      <c r="C20" s="33">
        <v>0</v>
      </c>
      <c r="D20" s="33">
        <v>0</v>
      </c>
      <c r="E20" s="33">
        <v>0</v>
      </c>
      <c r="F20" s="33">
        <v>1</v>
      </c>
      <c r="G20" s="33">
        <v>0</v>
      </c>
      <c r="H20" s="33">
        <v>0</v>
      </c>
      <c r="I20" s="33">
        <v>0</v>
      </c>
      <c r="J20" s="33">
        <v>0</v>
      </c>
      <c r="K20" s="33">
        <v>0</v>
      </c>
      <c r="L20" s="33">
        <v>0</v>
      </c>
      <c r="M20" s="33">
        <v>0</v>
      </c>
      <c r="N20" s="33">
        <v>1</v>
      </c>
    </row>
    <row r="21" spans="1:14" ht="15.95" customHeight="1">
      <c r="B21" s="7" t="s">
        <v>38</v>
      </c>
      <c r="C21" s="33">
        <v>2</v>
      </c>
      <c r="D21" s="33">
        <v>0</v>
      </c>
      <c r="E21" s="33">
        <v>0</v>
      </c>
      <c r="F21" s="33">
        <v>0</v>
      </c>
      <c r="G21" s="33">
        <v>0</v>
      </c>
      <c r="H21" s="33">
        <v>0</v>
      </c>
      <c r="I21" s="33">
        <v>1</v>
      </c>
      <c r="J21" s="33">
        <v>1</v>
      </c>
      <c r="K21" s="33">
        <v>1</v>
      </c>
      <c r="L21" s="33">
        <v>0</v>
      </c>
      <c r="M21" s="33">
        <v>0</v>
      </c>
      <c r="N21" s="33">
        <v>0</v>
      </c>
    </row>
    <row r="22" spans="1:14" ht="15.95" customHeight="1">
      <c r="B22" s="7" t="s">
        <v>36</v>
      </c>
      <c r="C22" s="33">
        <v>2</v>
      </c>
      <c r="D22" s="33">
        <v>1</v>
      </c>
      <c r="E22" s="33">
        <v>0</v>
      </c>
      <c r="F22" s="33">
        <v>0</v>
      </c>
      <c r="G22" s="33">
        <v>2</v>
      </c>
      <c r="H22" s="33">
        <v>0</v>
      </c>
      <c r="I22" s="33">
        <v>1</v>
      </c>
      <c r="J22" s="33">
        <v>0</v>
      </c>
      <c r="K22" s="33">
        <v>1</v>
      </c>
      <c r="L22" s="33">
        <v>0</v>
      </c>
      <c r="M22" s="33">
        <v>0</v>
      </c>
      <c r="N22" s="33">
        <v>0</v>
      </c>
    </row>
    <row r="23" spans="1:14" ht="15.95" customHeight="1">
      <c r="A23" s="7" t="s">
        <v>44</v>
      </c>
      <c r="C23" s="33">
        <v>80</v>
      </c>
      <c r="D23" s="33">
        <v>47</v>
      </c>
      <c r="E23" s="33">
        <v>53</v>
      </c>
      <c r="F23" s="33">
        <v>21</v>
      </c>
      <c r="G23" s="33">
        <v>36</v>
      </c>
      <c r="H23" s="33">
        <v>83</v>
      </c>
      <c r="I23" s="33">
        <v>40</v>
      </c>
      <c r="J23" s="33">
        <v>104</v>
      </c>
      <c r="K23" s="33">
        <v>84</v>
      </c>
      <c r="L23" s="33">
        <v>19</v>
      </c>
      <c r="M23" s="33">
        <v>14</v>
      </c>
      <c r="N23" s="33">
        <f>SUM(N24:N33)</f>
        <v>29</v>
      </c>
    </row>
    <row r="24" spans="1:14" ht="15.95" customHeight="1">
      <c r="B24" s="7" t="s">
        <v>89</v>
      </c>
      <c r="C24" s="33">
        <v>0</v>
      </c>
      <c r="D24" s="33">
        <v>0</v>
      </c>
      <c r="E24" s="33">
        <v>1</v>
      </c>
      <c r="F24" s="33">
        <v>3</v>
      </c>
      <c r="G24" s="33">
        <v>7</v>
      </c>
      <c r="H24" s="33">
        <v>9</v>
      </c>
      <c r="I24" s="33">
        <v>5</v>
      </c>
      <c r="J24" s="33">
        <v>3</v>
      </c>
      <c r="K24" s="33">
        <v>0</v>
      </c>
      <c r="L24" s="33">
        <v>2</v>
      </c>
      <c r="M24" s="33">
        <v>5</v>
      </c>
      <c r="N24" s="33">
        <v>5</v>
      </c>
    </row>
    <row r="25" spans="1:14" ht="15.95" customHeight="1">
      <c r="B25" s="7" t="s">
        <v>60</v>
      </c>
      <c r="C25" s="33">
        <v>4</v>
      </c>
      <c r="D25" s="33">
        <v>0</v>
      </c>
      <c r="E25" s="33">
        <v>0</v>
      </c>
      <c r="F25" s="33">
        <v>2</v>
      </c>
      <c r="G25" s="33">
        <v>2</v>
      </c>
      <c r="H25" s="33">
        <v>3</v>
      </c>
      <c r="I25" s="33">
        <v>3</v>
      </c>
      <c r="J25" s="33">
        <v>8</v>
      </c>
      <c r="K25" s="33">
        <v>25</v>
      </c>
      <c r="L25" s="33">
        <v>0</v>
      </c>
      <c r="M25" s="33">
        <v>1</v>
      </c>
      <c r="N25" s="33">
        <v>4</v>
      </c>
    </row>
    <row r="26" spans="1:14" ht="15.95" customHeight="1">
      <c r="B26" s="7" t="s">
        <v>33</v>
      </c>
      <c r="C26" s="33">
        <v>0</v>
      </c>
      <c r="D26" s="33">
        <v>1</v>
      </c>
      <c r="E26" s="33">
        <v>14</v>
      </c>
      <c r="F26" s="33">
        <v>0</v>
      </c>
      <c r="G26" s="33">
        <v>1</v>
      </c>
      <c r="H26" s="33">
        <v>0</v>
      </c>
      <c r="I26" s="33">
        <v>0</v>
      </c>
      <c r="J26" s="33">
        <v>0</v>
      </c>
      <c r="K26" s="33">
        <v>1</v>
      </c>
      <c r="L26" s="33">
        <v>0</v>
      </c>
      <c r="M26" s="33">
        <v>0</v>
      </c>
      <c r="N26" s="33">
        <v>0</v>
      </c>
    </row>
    <row r="27" spans="1:14" ht="15.95" customHeight="1">
      <c r="B27" s="7" t="s">
        <v>30</v>
      </c>
      <c r="C27" s="33">
        <v>3</v>
      </c>
      <c r="D27" s="33">
        <v>20</v>
      </c>
      <c r="E27" s="33">
        <v>2</v>
      </c>
      <c r="F27" s="33">
        <v>6</v>
      </c>
      <c r="G27" s="33">
        <v>5</v>
      </c>
      <c r="H27" s="33">
        <v>8</v>
      </c>
      <c r="I27" s="33">
        <v>2</v>
      </c>
      <c r="J27" s="33">
        <v>0</v>
      </c>
      <c r="K27" s="33">
        <v>0</v>
      </c>
      <c r="L27" s="33">
        <v>9</v>
      </c>
      <c r="M27" s="33">
        <v>0</v>
      </c>
      <c r="N27" s="33">
        <v>2</v>
      </c>
    </row>
    <row r="28" spans="1:14" ht="15.95" customHeight="1">
      <c r="B28" s="7" t="s">
        <v>225</v>
      </c>
      <c r="C28" s="33">
        <v>0</v>
      </c>
      <c r="D28" s="33">
        <v>0</v>
      </c>
      <c r="E28" s="33">
        <v>0</v>
      </c>
      <c r="F28" s="33">
        <v>0</v>
      </c>
      <c r="G28" s="33">
        <v>0</v>
      </c>
      <c r="H28" s="33">
        <v>0</v>
      </c>
      <c r="I28" s="33">
        <v>0</v>
      </c>
      <c r="J28" s="33">
        <v>0</v>
      </c>
      <c r="K28" s="33">
        <v>0</v>
      </c>
      <c r="L28" s="33">
        <v>0</v>
      </c>
      <c r="M28" s="33">
        <v>0</v>
      </c>
      <c r="N28" s="33">
        <v>3</v>
      </c>
    </row>
    <row r="29" spans="1:14" ht="15.95" customHeight="1">
      <c r="B29" s="7" t="s">
        <v>151</v>
      </c>
      <c r="C29" s="33">
        <v>38</v>
      </c>
      <c r="D29" s="33">
        <v>0</v>
      </c>
      <c r="E29" s="33">
        <v>2</v>
      </c>
      <c r="F29" s="33">
        <v>0</v>
      </c>
      <c r="G29" s="33">
        <v>0</v>
      </c>
      <c r="H29" s="33">
        <v>20</v>
      </c>
      <c r="I29" s="33">
        <v>2</v>
      </c>
      <c r="J29" s="33">
        <v>15</v>
      </c>
      <c r="K29" s="33">
        <v>10</v>
      </c>
      <c r="L29" s="33">
        <v>0</v>
      </c>
      <c r="M29" s="33">
        <v>1</v>
      </c>
      <c r="N29" s="33">
        <v>0</v>
      </c>
    </row>
    <row r="30" spans="1:14" ht="15.95" customHeight="1">
      <c r="B30" s="7" t="s">
        <v>42</v>
      </c>
      <c r="C30" s="33">
        <v>32</v>
      </c>
      <c r="D30" s="33">
        <v>14</v>
      </c>
      <c r="E30" s="33">
        <v>12</v>
      </c>
      <c r="F30" s="33">
        <v>9</v>
      </c>
      <c r="G30" s="33">
        <v>5</v>
      </c>
      <c r="H30" s="33">
        <v>4</v>
      </c>
      <c r="I30" s="33">
        <v>0</v>
      </c>
      <c r="J30" s="33">
        <v>5</v>
      </c>
      <c r="K30" s="33">
        <v>2</v>
      </c>
      <c r="L30" s="33">
        <v>0</v>
      </c>
      <c r="M30" s="33">
        <v>1</v>
      </c>
      <c r="N30" s="33">
        <v>3</v>
      </c>
    </row>
    <row r="31" spans="1:14" ht="15.95" customHeight="1">
      <c r="B31" s="7" t="s">
        <v>34</v>
      </c>
      <c r="C31" s="33">
        <v>3</v>
      </c>
      <c r="D31" s="33">
        <v>11</v>
      </c>
      <c r="E31" s="33">
        <v>12</v>
      </c>
      <c r="F31" s="33">
        <v>0</v>
      </c>
      <c r="G31" s="33">
        <v>12</v>
      </c>
      <c r="H31" s="33">
        <v>22</v>
      </c>
      <c r="I31" s="33">
        <v>16</v>
      </c>
      <c r="J31" s="33">
        <v>64</v>
      </c>
      <c r="K31" s="33">
        <v>36</v>
      </c>
      <c r="L31" s="33">
        <v>5</v>
      </c>
      <c r="M31" s="33">
        <v>1</v>
      </c>
      <c r="N31" s="33">
        <v>0</v>
      </c>
    </row>
    <row r="32" spans="1:14" ht="15.95" customHeight="1">
      <c r="B32" s="7" t="s">
        <v>27</v>
      </c>
      <c r="C32" s="33">
        <v>0</v>
      </c>
      <c r="D32" s="33">
        <v>0</v>
      </c>
      <c r="E32" s="33">
        <v>1</v>
      </c>
      <c r="F32" s="33">
        <v>0</v>
      </c>
      <c r="G32" s="33">
        <v>0</v>
      </c>
      <c r="H32" s="33">
        <v>0</v>
      </c>
      <c r="I32" s="33">
        <v>0</v>
      </c>
      <c r="J32" s="33">
        <v>1</v>
      </c>
      <c r="K32" s="33">
        <v>0</v>
      </c>
      <c r="L32" s="33">
        <v>0</v>
      </c>
      <c r="M32" s="33">
        <v>1</v>
      </c>
      <c r="N32" s="33">
        <v>2</v>
      </c>
    </row>
    <row r="33" spans="1:14" ht="15.95" customHeight="1">
      <c r="B33" s="7" t="s">
        <v>31</v>
      </c>
      <c r="C33" s="33">
        <v>0</v>
      </c>
      <c r="D33" s="33">
        <v>1</v>
      </c>
      <c r="E33" s="33">
        <v>9</v>
      </c>
      <c r="F33" s="33">
        <v>1</v>
      </c>
      <c r="G33" s="33">
        <v>4</v>
      </c>
      <c r="H33" s="33">
        <v>17</v>
      </c>
      <c r="I33" s="33">
        <v>12</v>
      </c>
      <c r="J33" s="33">
        <v>8</v>
      </c>
      <c r="K33" s="33">
        <v>10</v>
      </c>
      <c r="L33" s="33">
        <v>3</v>
      </c>
      <c r="M33" s="33">
        <v>4</v>
      </c>
      <c r="N33" s="33">
        <v>10</v>
      </c>
    </row>
    <row r="34" spans="1:14" ht="15.95" customHeight="1">
      <c r="A34" s="7" t="s">
        <v>45</v>
      </c>
      <c r="C34" s="33">
        <v>19</v>
      </c>
      <c r="D34" s="33">
        <v>7</v>
      </c>
      <c r="E34" s="33">
        <v>3</v>
      </c>
      <c r="F34" s="33">
        <v>9</v>
      </c>
      <c r="G34" s="33">
        <v>13</v>
      </c>
      <c r="H34" s="33">
        <v>22</v>
      </c>
      <c r="I34" s="33">
        <v>14</v>
      </c>
      <c r="J34" s="33">
        <v>16</v>
      </c>
      <c r="K34" s="33">
        <v>34</v>
      </c>
      <c r="L34" s="33">
        <v>12</v>
      </c>
      <c r="M34" s="33">
        <v>8</v>
      </c>
      <c r="N34" s="33">
        <f>SUM(N35:N53)</f>
        <v>37</v>
      </c>
    </row>
    <row r="35" spans="1:14" ht="15.95" customHeight="1">
      <c r="B35" s="7" t="s">
        <v>23</v>
      </c>
      <c r="C35" s="33">
        <v>2</v>
      </c>
      <c r="D35" s="33">
        <v>0</v>
      </c>
      <c r="E35" s="33">
        <v>0</v>
      </c>
      <c r="F35" s="33">
        <v>0</v>
      </c>
      <c r="G35" s="33">
        <v>1</v>
      </c>
      <c r="H35" s="33">
        <v>0</v>
      </c>
      <c r="I35" s="33">
        <v>0</v>
      </c>
      <c r="J35" s="33">
        <v>0</v>
      </c>
      <c r="K35" s="33">
        <v>3</v>
      </c>
      <c r="L35" s="33">
        <v>0</v>
      </c>
      <c r="M35" s="33">
        <v>0</v>
      </c>
      <c r="N35" s="33">
        <v>1</v>
      </c>
    </row>
    <row r="36" spans="1:14" ht="15.95" customHeight="1">
      <c r="B36" s="7" t="s">
        <v>39</v>
      </c>
      <c r="C36" s="33">
        <v>0</v>
      </c>
      <c r="D36" s="33">
        <v>1</v>
      </c>
      <c r="E36" s="33">
        <v>2</v>
      </c>
      <c r="F36" s="33">
        <v>2</v>
      </c>
      <c r="G36" s="33">
        <v>1</v>
      </c>
      <c r="H36" s="33">
        <v>2</v>
      </c>
      <c r="I36" s="33">
        <v>2</v>
      </c>
      <c r="J36" s="33">
        <v>0</v>
      </c>
      <c r="K36" s="33">
        <v>6</v>
      </c>
      <c r="L36" s="33">
        <v>0</v>
      </c>
      <c r="M36" s="33">
        <v>0</v>
      </c>
      <c r="N36" s="33">
        <v>8</v>
      </c>
    </row>
    <row r="37" spans="1:14" ht="15.95" customHeight="1">
      <c r="B37" s="7" t="s">
        <v>69</v>
      </c>
      <c r="C37" s="33">
        <v>0</v>
      </c>
      <c r="D37" s="33">
        <v>0</v>
      </c>
      <c r="E37" s="33">
        <v>0</v>
      </c>
      <c r="F37" s="33">
        <v>0</v>
      </c>
      <c r="G37" s="33">
        <v>0</v>
      </c>
      <c r="H37" s="33">
        <v>1</v>
      </c>
      <c r="I37" s="33">
        <v>1</v>
      </c>
      <c r="J37" s="33">
        <v>0</v>
      </c>
      <c r="K37" s="33">
        <v>0</v>
      </c>
      <c r="L37" s="33">
        <v>0</v>
      </c>
      <c r="M37" s="33">
        <v>0</v>
      </c>
      <c r="N37" s="33">
        <v>0</v>
      </c>
    </row>
    <row r="38" spans="1:14" ht="15.95" customHeight="1">
      <c r="B38" s="7" t="s">
        <v>50</v>
      </c>
      <c r="C38" s="33">
        <v>0</v>
      </c>
      <c r="D38" s="33">
        <v>1</v>
      </c>
      <c r="E38" s="33">
        <v>0</v>
      </c>
      <c r="F38" s="33">
        <v>0</v>
      </c>
      <c r="G38" s="33">
        <v>0</v>
      </c>
      <c r="H38" s="33">
        <v>0</v>
      </c>
      <c r="I38" s="33">
        <v>0</v>
      </c>
      <c r="J38" s="33">
        <v>0</v>
      </c>
      <c r="K38" s="33">
        <v>0</v>
      </c>
      <c r="L38" s="33">
        <v>0</v>
      </c>
      <c r="M38" s="33">
        <v>0</v>
      </c>
      <c r="N38" s="33">
        <v>0</v>
      </c>
    </row>
    <row r="39" spans="1:14" ht="15.95" customHeight="1">
      <c r="B39" s="7" t="s">
        <v>149</v>
      </c>
      <c r="C39" s="33">
        <v>0</v>
      </c>
      <c r="D39" s="33">
        <v>0</v>
      </c>
      <c r="E39" s="33">
        <v>0</v>
      </c>
      <c r="F39" s="33">
        <v>0</v>
      </c>
      <c r="G39" s="33">
        <v>0</v>
      </c>
      <c r="H39" s="33">
        <v>0</v>
      </c>
      <c r="I39" s="33">
        <v>0</v>
      </c>
      <c r="J39" s="33">
        <v>0</v>
      </c>
      <c r="K39" s="33">
        <v>0</v>
      </c>
      <c r="L39" s="33">
        <v>1</v>
      </c>
      <c r="M39" s="33">
        <v>0</v>
      </c>
      <c r="N39" s="33">
        <v>1</v>
      </c>
    </row>
    <row r="40" spans="1:14" ht="15.95" customHeight="1">
      <c r="B40" s="7" t="s">
        <v>56</v>
      </c>
      <c r="C40" s="33">
        <v>0</v>
      </c>
      <c r="D40" s="33">
        <v>0</v>
      </c>
      <c r="E40" s="33">
        <v>0</v>
      </c>
      <c r="F40" s="33">
        <v>0</v>
      </c>
      <c r="G40" s="33">
        <v>0</v>
      </c>
      <c r="H40" s="33">
        <v>4</v>
      </c>
      <c r="I40" s="33">
        <v>3</v>
      </c>
      <c r="J40" s="33">
        <v>3</v>
      </c>
      <c r="K40" s="33">
        <v>2</v>
      </c>
      <c r="L40" s="33">
        <v>4</v>
      </c>
      <c r="M40" s="33">
        <v>0</v>
      </c>
      <c r="N40" s="33">
        <v>0</v>
      </c>
    </row>
    <row r="41" spans="1:14" ht="15.95" customHeight="1">
      <c r="B41" s="7" t="s">
        <v>61</v>
      </c>
      <c r="C41" s="33">
        <v>1</v>
      </c>
      <c r="D41" s="33">
        <v>0</v>
      </c>
      <c r="E41" s="33">
        <v>0</v>
      </c>
      <c r="F41" s="33">
        <v>0</v>
      </c>
      <c r="G41" s="33">
        <v>0</v>
      </c>
      <c r="H41" s="33">
        <v>0</v>
      </c>
      <c r="I41" s="33">
        <v>0</v>
      </c>
      <c r="J41" s="33">
        <v>0</v>
      </c>
      <c r="K41" s="33">
        <v>0</v>
      </c>
      <c r="L41" s="33">
        <v>1</v>
      </c>
      <c r="M41" s="33">
        <v>0</v>
      </c>
      <c r="N41" s="33">
        <v>1</v>
      </c>
    </row>
    <row r="42" spans="1:14" ht="15.95" customHeight="1">
      <c r="B42" s="7" t="s">
        <v>71</v>
      </c>
      <c r="C42" s="33">
        <v>1</v>
      </c>
      <c r="D42" s="33">
        <v>0</v>
      </c>
      <c r="E42" s="33">
        <v>0</v>
      </c>
      <c r="F42" s="33">
        <v>0</v>
      </c>
      <c r="G42" s="33">
        <v>0</v>
      </c>
      <c r="H42" s="33">
        <v>0</v>
      </c>
      <c r="I42" s="33">
        <v>0</v>
      </c>
      <c r="J42" s="33">
        <v>0</v>
      </c>
      <c r="K42" s="33">
        <v>0</v>
      </c>
      <c r="L42" s="33">
        <v>2</v>
      </c>
      <c r="M42" s="33">
        <v>2</v>
      </c>
      <c r="N42" s="33">
        <v>0</v>
      </c>
    </row>
    <row r="43" spans="1:14" ht="15.95" customHeight="1">
      <c r="B43" s="7" t="s">
        <v>113</v>
      </c>
      <c r="C43" s="33">
        <v>0</v>
      </c>
      <c r="D43" s="33">
        <v>0</v>
      </c>
      <c r="E43" s="33">
        <v>0</v>
      </c>
      <c r="F43" s="33">
        <v>0</v>
      </c>
      <c r="G43" s="33">
        <v>0</v>
      </c>
      <c r="H43" s="33">
        <v>1</v>
      </c>
      <c r="I43" s="33">
        <v>0</v>
      </c>
      <c r="J43" s="33">
        <v>1</v>
      </c>
      <c r="K43" s="33">
        <v>0</v>
      </c>
      <c r="L43" s="33">
        <v>0</v>
      </c>
      <c r="M43" s="33">
        <v>0</v>
      </c>
      <c r="N43" s="33">
        <v>0</v>
      </c>
    </row>
    <row r="44" spans="1:14" ht="15.95" customHeight="1">
      <c r="B44" s="7" t="s">
        <v>72</v>
      </c>
      <c r="C44" s="33">
        <v>1</v>
      </c>
      <c r="D44" s="33">
        <v>0</v>
      </c>
      <c r="E44" s="33">
        <v>0</v>
      </c>
      <c r="F44" s="33">
        <v>0</v>
      </c>
      <c r="G44" s="33">
        <v>0</v>
      </c>
      <c r="H44" s="33">
        <v>0</v>
      </c>
      <c r="I44" s="33">
        <v>0</v>
      </c>
      <c r="J44" s="33">
        <v>0</v>
      </c>
      <c r="K44" s="33">
        <v>0</v>
      </c>
      <c r="L44" s="33">
        <v>0</v>
      </c>
      <c r="M44" s="33">
        <v>0</v>
      </c>
      <c r="N44" s="33">
        <v>0</v>
      </c>
    </row>
    <row r="45" spans="1:14" ht="15.95" customHeight="1">
      <c r="B45" s="7" t="s">
        <v>114</v>
      </c>
      <c r="C45" s="33">
        <v>0</v>
      </c>
      <c r="D45" s="33">
        <v>0</v>
      </c>
      <c r="E45" s="33">
        <v>0</v>
      </c>
      <c r="F45" s="33">
        <v>0</v>
      </c>
      <c r="G45" s="33">
        <v>0</v>
      </c>
      <c r="H45" s="33">
        <v>1</v>
      </c>
      <c r="I45" s="33">
        <v>0</v>
      </c>
      <c r="J45" s="33">
        <v>0</v>
      </c>
      <c r="K45" s="33">
        <v>1</v>
      </c>
      <c r="L45" s="33">
        <v>1</v>
      </c>
      <c r="M45" s="33">
        <v>0</v>
      </c>
      <c r="N45" s="33">
        <v>2</v>
      </c>
    </row>
    <row r="46" spans="1:14" ht="15.95" customHeight="1">
      <c r="B46" s="7" t="s">
        <v>150</v>
      </c>
      <c r="C46" s="33">
        <v>0</v>
      </c>
      <c r="D46" s="33">
        <v>0</v>
      </c>
      <c r="E46" s="33">
        <v>0</v>
      </c>
      <c r="F46" s="33">
        <v>0</v>
      </c>
      <c r="G46" s="33">
        <v>0</v>
      </c>
      <c r="H46" s="33">
        <v>0</v>
      </c>
      <c r="I46" s="33">
        <v>0</v>
      </c>
      <c r="J46" s="33">
        <v>0</v>
      </c>
      <c r="K46" s="33">
        <v>0</v>
      </c>
      <c r="L46" s="33">
        <v>1</v>
      </c>
      <c r="M46" s="33">
        <v>0</v>
      </c>
      <c r="N46" s="33">
        <v>0</v>
      </c>
    </row>
    <row r="47" spans="1:14" ht="15.95" customHeight="1">
      <c r="B47" s="7" t="s">
        <v>85</v>
      </c>
      <c r="C47" s="33">
        <v>0</v>
      </c>
      <c r="D47" s="33">
        <v>0</v>
      </c>
      <c r="E47" s="33">
        <v>0</v>
      </c>
      <c r="F47" s="33">
        <v>3</v>
      </c>
      <c r="G47" s="33">
        <v>0</v>
      </c>
      <c r="H47" s="33">
        <v>2</v>
      </c>
      <c r="I47" s="33">
        <v>1</v>
      </c>
      <c r="J47" s="33">
        <v>2</v>
      </c>
      <c r="K47" s="33">
        <v>5</v>
      </c>
      <c r="L47" s="33">
        <v>0</v>
      </c>
      <c r="M47" s="33">
        <v>0</v>
      </c>
      <c r="N47" s="33">
        <v>9</v>
      </c>
    </row>
    <row r="48" spans="1:14" ht="15.95" customHeight="1">
      <c r="B48" s="7" t="s">
        <v>103</v>
      </c>
      <c r="C48" s="33">
        <v>0</v>
      </c>
      <c r="D48" s="33">
        <v>0</v>
      </c>
      <c r="E48" s="33">
        <v>0</v>
      </c>
      <c r="F48" s="33">
        <v>1</v>
      </c>
      <c r="G48" s="33">
        <v>0</v>
      </c>
      <c r="H48" s="33">
        <v>0</v>
      </c>
      <c r="I48" s="33">
        <v>0</v>
      </c>
      <c r="J48" s="33">
        <v>0</v>
      </c>
      <c r="K48" s="33">
        <v>0</v>
      </c>
      <c r="L48" s="33">
        <v>0</v>
      </c>
      <c r="M48" s="33">
        <v>0</v>
      </c>
      <c r="N48" s="33">
        <v>0</v>
      </c>
    </row>
    <row r="49" spans="1:14" ht="15.95" customHeight="1">
      <c r="B49" s="7" t="s">
        <v>35</v>
      </c>
      <c r="C49" s="33">
        <v>11</v>
      </c>
      <c r="D49" s="33">
        <v>3</v>
      </c>
      <c r="E49" s="33">
        <v>1</v>
      </c>
      <c r="F49" s="33">
        <v>0</v>
      </c>
      <c r="G49" s="33">
        <v>1</v>
      </c>
      <c r="H49" s="33">
        <v>0</v>
      </c>
      <c r="I49" s="33">
        <v>1</v>
      </c>
      <c r="J49" s="33">
        <v>3</v>
      </c>
      <c r="K49" s="33">
        <v>6</v>
      </c>
      <c r="L49" s="33">
        <v>0</v>
      </c>
      <c r="M49" s="33">
        <v>0</v>
      </c>
      <c r="N49" s="33">
        <v>0</v>
      </c>
    </row>
    <row r="50" spans="1:14" ht="15.95" customHeight="1">
      <c r="B50" s="7" t="s">
        <v>29</v>
      </c>
      <c r="C50" s="33">
        <v>3</v>
      </c>
      <c r="D50" s="33">
        <v>2</v>
      </c>
      <c r="E50" s="33">
        <v>0</v>
      </c>
      <c r="F50" s="33">
        <v>2</v>
      </c>
      <c r="G50" s="33">
        <v>10</v>
      </c>
      <c r="H50" s="33">
        <v>8</v>
      </c>
      <c r="I50" s="33">
        <v>6</v>
      </c>
      <c r="J50" s="33">
        <v>7</v>
      </c>
      <c r="K50" s="33">
        <v>10</v>
      </c>
      <c r="L50" s="33">
        <v>2</v>
      </c>
      <c r="M50" s="33">
        <v>5</v>
      </c>
      <c r="N50" s="33">
        <v>6</v>
      </c>
    </row>
    <row r="51" spans="1:14" ht="15.95" customHeight="1">
      <c r="B51" s="7" t="s">
        <v>226</v>
      </c>
      <c r="C51" s="33">
        <v>0</v>
      </c>
      <c r="D51" s="33">
        <v>0</v>
      </c>
      <c r="E51" s="33">
        <v>0</v>
      </c>
      <c r="F51" s="33">
        <v>0</v>
      </c>
      <c r="G51" s="33">
        <v>0</v>
      </c>
      <c r="H51" s="33">
        <v>0</v>
      </c>
      <c r="I51" s="33">
        <v>0</v>
      </c>
      <c r="J51" s="33">
        <v>0</v>
      </c>
      <c r="K51" s="33">
        <v>0</v>
      </c>
      <c r="L51" s="33">
        <v>0</v>
      </c>
      <c r="M51" s="33">
        <v>0</v>
      </c>
      <c r="N51" s="33">
        <v>7</v>
      </c>
    </row>
    <row r="52" spans="1:14" ht="15.95" customHeight="1">
      <c r="B52" s="7" t="s">
        <v>118</v>
      </c>
      <c r="C52" s="33">
        <v>0</v>
      </c>
      <c r="D52" s="33">
        <v>0</v>
      </c>
      <c r="E52" s="33">
        <v>0</v>
      </c>
      <c r="F52" s="33">
        <v>0</v>
      </c>
      <c r="G52" s="33">
        <v>0</v>
      </c>
      <c r="H52" s="33">
        <v>1</v>
      </c>
      <c r="I52" s="33">
        <v>0</v>
      </c>
      <c r="J52" s="33">
        <v>0</v>
      </c>
      <c r="K52" s="33">
        <v>0</v>
      </c>
      <c r="L52" s="33">
        <v>0</v>
      </c>
      <c r="M52" s="33">
        <v>0</v>
      </c>
      <c r="N52" s="33">
        <v>0</v>
      </c>
    </row>
    <row r="53" spans="1:14" ht="15.95" customHeight="1">
      <c r="B53" s="7" t="s">
        <v>32</v>
      </c>
      <c r="C53" s="33">
        <v>0</v>
      </c>
      <c r="D53" s="33">
        <v>0</v>
      </c>
      <c r="E53" s="33">
        <v>0</v>
      </c>
      <c r="F53" s="33">
        <v>1</v>
      </c>
      <c r="G53" s="33">
        <v>0</v>
      </c>
      <c r="H53" s="33">
        <v>2</v>
      </c>
      <c r="I53" s="33">
        <v>0</v>
      </c>
      <c r="J53" s="33">
        <v>0</v>
      </c>
      <c r="K53" s="33">
        <v>1</v>
      </c>
      <c r="L53" s="33">
        <v>0</v>
      </c>
      <c r="M53" s="33">
        <v>1</v>
      </c>
      <c r="N53" s="33">
        <v>2</v>
      </c>
    </row>
    <row r="54" spans="1:14" ht="15.95" customHeight="1">
      <c r="A54" s="7" t="s">
        <v>46</v>
      </c>
      <c r="C54" s="33">
        <v>1</v>
      </c>
      <c r="D54" s="33">
        <v>0</v>
      </c>
      <c r="E54" s="33">
        <v>0</v>
      </c>
      <c r="F54" s="33">
        <v>0</v>
      </c>
      <c r="G54" s="33">
        <v>0</v>
      </c>
      <c r="H54" s="33">
        <v>0</v>
      </c>
      <c r="I54" s="33">
        <v>0</v>
      </c>
      <c r="J54" s="33">
        <v>0</v>
      </c>
      <c r="K54" s="33">
        <v>0</v>
      </c>
      <c r="L54" s="33">
        <v>1</v>
      </c>
      <c r="M54" s="33">
        <v>0</v>
      </c>
      <c r="N54" s="33">
        <f>SUM(N55:N57)</f>
        <v>1</v>
      </c>
    </row>
    <row r="55" spans="1:14" ht="15.95" customHeight="1">
      <c r="B55" s="7" t="s">
        <v>73</v>
      </c>
      <c r="C55" s="33">
        <v>1</v>
      </c>
      <c r="D55" s="33">
        <v>0</v>
      </c>
      <c r="E55" s="33">
        <v>0</v>
      </c>
      <c r="F55" s="33">
        <v>0</v>
      </c>
      <c r="G55" s="33">
        <v>0</v>
      </c>
      <c r="H55" s="33">
        <v>0</v>
      </c>
      <c r="I55" s="33">
        <v>0</v>
      </c>
      <c r="J55" s="33">
        <v>0</v>
      </c>
      <c r="K55" s="33">
        <v>0</v>
      </c>
      <c r="L55" s="33">
        <v>0</v>
      </c>
      <c r="M55" s="33">
        <v>0</v>
      </c>
      <c r="N55" s="33">
        <v>0</v>
      </c>
    </row>
    <row r="56" spans="1:14" ht="15.95" customHeight="1">
      <c r="B56" s="7" t="s">
        <v>88</v>
      </c>
      <c r="C56" s="33">
        <v>0</v>
      </c>
      <c r="D56" s="33">
        <v>0</v>
      </c>
      <c r="E56" s="33">
        <v>0</v>
      </c>
      <c r="F56" s="33">
        <v>0</v>
      </c>
      <c r="G56" s="33">
        <v>0</v>
      </c>
      <c r="H56" s="33">
        <v>0</v>
      </c>
      <c r="I56" s="33">
        <v>0</v>
      </c>
      <c r="J56" s="33">
        <v>0</v>
      </c>
      <c r="K56" s="33">
        <v>0</v>
      </c>
      <c r="L56" s="33">
        <v>1</v>
      </c>
      <c r="M56" s="33">
        <v>0</v>
      </c>
      <c r="N56" s="33">
        <v>0</v>
      </c>
    </row>
    <row r="57" spans="1:14" ht="15.95" customHeight="1">
      <c r="B57" s="7" t="s">
        <v>227</v>
      </c>
      <c r="C57" s="33">
        <v>0</v>
      </c>
      <c r="D57" s="33">
        <v>0</v>
      </c>
      <c r="E57" s="33">
        <v>0</v>
      </c>
      <c r="F57" s="33">
        <v>0</v>
      </c>
      <c r="G57" s="33">
        <v>0</v>
      </c>
      <c r="H57" s="33">
        <v>0</v>
      </c>
      <c r="I57" s="33">
        <v>0</v>
      </c>
      <c r="J57" s="33">
        <v>0</v>
      </c>
      <c r="K57" s="33">
        <v>0</v>
      </c>
      <c r="L57" s="33">
        <v>0</v>
      </c>
      <c r="M57" s="33">
        <v>0</v>
      </c>
      <c r="N57" s="33">
        <v>1</v>
      </c>
    </row>
    <row r="58" spans="1:14" ht="15.95" customHeight="1">
      <c r="A58" s="7" t="s">
        <v>47</v>
      </c>
      <c r="C58" s="33">
        <v>8</v>
      </c>
      <c r="D58" s="33">
        <v>17</v>
      </c>
      <c r="E58" s="33">
        <v>13</v>
      </c>
      <c r="F58" s="33">
        <v>21</v>
      </c>
      <c r="G58" s="33">
        <v>15</v>
      </c>
      <c r="H58" s="33">
        <v>47</v>
      </c>
      <c r="I58" s="33">
        <v>27</v>
      </c>
      <c r="J58" s="33">
        <v>30</v>
      </c>
      <c r="K58" s="33">
        <v>45</v>
      </c>
      <c r="L58" s="33">
        <v>19</v>
      </c>
      <c r="M58" s="33">
        <v>13</v>
      </c>
      <c r="N58" s="33">
        <f>SUM(N59:N79)</f>
        <v>25</v>
      </c>
    </row>
    <row r="59" spans="1:14" ht="15.95" customHeight="1">
      <c r="B59" s="7" t="s">
        <v>37</v>
      </c>
      <c r="C59" s="33">
        <v>0</v>
      </c>
      <c r="D59" s="33">
        <v>3</v>
      </c>
      <c r="E59" s="33">
        <v>3</v>
      </c>
      <c r="F59" s="33">
        <v>1</v>
      </c>
      <c r="G59" s="33">
        <v>1</v>
      </c>
      <c r="H59" s="33">
        <v>8</v>
      </c>
      <c r="I59" s="33">
        <v>1</v>
      </c>
      <c r="J59" s="33">
        <v>2</v>
      </c>
      <c r="K59" s="33">
        <v>5</v>
      </c>
      <c r="L59" s="33">
        <v>3</v>
      </c>
      <c r="M59" s="33">
        <v>1</v>
      </c>
      <c r="N59" s="33">
        <v>2</v>
      </c>
    </row>
    <row r="60" spans="1:14" ht="15.95" customHeight="1">
      <c r="B60" s="7" t="s">
        <v>49</v>
      </c>
      <c r="C60" s="33">
        <v>0</v>
      </c>
      <c r="D60" s="33">
        <v>1</v>
      </c>
      <c r="E60" s="33">
        <v>5</v>
      </c>
      <c r="F60" s="33">
        <v>4</v>
      </c>
      <c r="G60" s="33">
        <v>4</v>
      </c>
      <c r="H60" s="33">
        <v>1</v>
      </c>
      <c r="I60" s="33">
        <v>1</v>
      </c>
      <c r="J60" s="33">
        <v>0</v>
      </c>
      <c r="K60" s="33">
        <v>0</v>
      </c>
      <c r="L60" s="33">
        <v>0</v>
      </c>
      <c r="M60" s="33">
        <v>0</v>
      </c>
      <c r="N60" s="33">
        <v>0</v>
      </c>
    </row>
    <row r="61" spans="1:14" ht="15.95" customHeight="1">
      <c r="B61" s="7" t="s">
        <v>92</v>
      </c>
      <c r="C61" s="33">
        <v>0</v>
      </c>
      <c r="D61" s="33">
        <v>1</v>
      </c>
      <c r="E61" s="33">
        <v>0</v>
      </c>
      <c r="F61" s="33">
        <v>0</v>
      </c>
      <c r="G61" s="33">
        <v>0</v>
      </c>
      <c r="H61" s="33">
        <v>0</v>
      </c>
      <c r="I61" s="33">
        <v>2</v>
      </c>
      <c r="J61" s="33">
        <v>2</v>
      </c>
      <c r="K61" s="33">
        <v>0</v>
      </c>
      <c r="L61" s="33">
        <v>1</v>
      </c>
      <c r="M61" s="33">
        <v>1</v>
      </c>
      <c r="N61" s="33">
        <v>1</v>
      </c>
    </row>
    <row r="62" spans="1:14" ht="15.95" customHeight="1">
      <c r="B62" s="7" t="s">
        <v>99</v>
      </c>
      <c r="C62" s="33">
        <v>0</v>
      </c>
      <c r="D62" s="33">
        <v>0</v>
      </c>
      <c r="E62" s="33">
        <v>0</v>
      </c>
      <c r="F62" s="33">
        <v>1</v>
      </c>
      <c r="G62" s="33">
        <v>0</v>
      </c>
      <c r="H62" s="33">
        <v>1</v>
      </c>
      <c r="I62" s="33">
        <v>0</v>
      </c>
      <c r="J62" s="33">
        <v>0</v>
      </c>
      <c r="K62" s="33">
        <v>0</v>
      </c>
      <c r="L62" s="33">
        <v>0</v>
      </c>
      <c r="M62" s="33">
        <v>0</v>
      </c>
      <c r="N62" s="33">
        <v>0</v>
      </c>
    </row>
    <row r="63" spans="1:14" ht="15.95" customHeight="1">
      <c r="B63" s="7" t="s">
        <v>78</v>
      </c>
      <c r="C63" s="33">
        <v>0</v>
      </c>
      <c r="D63" s="33">
        <v>1</v>
      </c>
      <c r="E63" s="33">
        <v>0</v>
      </c>
      <c r="F63" s="33">
        <v>4</v>
      </c>
      <c r="G63" s="33">
        <v>2</v>
      </c>
      <c r="H63" s="33">
        <v>12</v>
      </c>
      <c r="I63" s="33">
        <v>6</v>
      </c>
      <c r="J63" s="33">
        <v>4</v>
      </c>
      <c r="K63" s="33">
        <v>5</v>
      </c>
      <c r="L63" s="33">
        <v>5</v>
      </c>
      <c r="M63" s="33">
        <v>3</v>
      </c>
      <c r="N63" s="33">
        <v>0</v>
      </c>
    </row>
    <row r="64" spans="1:14" ht="15.95" customHeight="1">
      <c r="B64" s="7" t="s">
        <v>51</v>
      </c>
      <c r="C64" s="33">
        <v>0</v>
      </c>
      <c r="D64" s="33">
        <v>2</v>
      </c>
      <c r="E64" s="33">
        <v>1</v>
      </c>
      <c r="F64" s="33">
        <v>0</v>
      </c>
      <c r="G64" s="33">
        <v>0</v>
      </c>
      <c r="H64" s="33">
        <v>0</v>
      </c>
      <c r="I64" s="33">
        <v>3</v>
      </c>
      <c r="J64" s="33">
        <v>4</v>
      </c>
      <c r="K64" s="33">
        <v>26</v>
      </c>
      <c r="L64" s="33">
        <v>6</v>
      </c>
      <c r="M64" s="33">
        <v>1</v>
      </c>
      <c r="N64" s="33">
        <v>4</v>
      </c>
    </row>
    <row r="65" spans="1:14" ht="15.95" customHeight="1">
      <c r="B65" s="7" t="s">
        <v>57</v>
      </c>
      <c r="C65" s="33">
        <v>3</v>
      </c>
      <c r="D65" s="33">
        <v>0</v>
      </c>
      <c r="E65" s="33">
        <v>1</v>
      </c>
      <c r="F65" s="33">
        <v>1</v>
      </c>
      <c r="G65" s="33">
        <v>0</v>
      </c>
      <c r="H65" s="33">
        <v>8</v>
      </c>
      <c r="I65" s="33">
        <v>2</v>
      </c>
      <c r="J65" s="33">
        <v>3</v>
      </c>
      <c r="K65" s="33">
        <v>1</v>
      </c>
      <c r="L65" s="33">
        <v>1</v>
      </c>
      <c r="M65" s="33">
        <v>6</v>
      </c>
      <c r="N65" s="33">
        <v>1</v>
      </c>
    </row>
    <row r="66" spans="1:14" ht="15.95" customHeight="1">
      <c r="B66" s="7" t="s">
        <v>52</v>
      </c>
      <c r="C66" s="33">
        <v>1</v>
      </c>
      <c r="D66" s="33">
        <v>4</v>
      </c>
      <c r="E66" s="33">
        <v>0</v>
      </c>
      <c r="F66" s="33">
        <v>0</v>
      </c>
      <c r="G66" s="33">
        <v>0</v>
      </c>
      <c r="H66" s="33">
        <v>5</v>
      </c>
      <c r="I66" s="33">
        <v>3</v>
      </c>
      <c r="J66" s="33">
        <v>0</v>
      </c>
      <c r="K66" s="33">
        <v>2</v>
      </c>
      <c r="L66" s="33">
        <v>1</v>
      </c>
      <c r="M66" s="33">
        <v>1</v>
      </c>
      <c r="N66" s="33">
        <v>1</v>
      </c>
    </row>
    <row r="67" spans="1:14" ht="15.95" customHeight="1">
      <c r="B67" s="7" t="s">
        <v>134</v>
      </c>
      <c r="C67" s="33">
        <v>0</v>
      </c>
      <c r="D67" s="33">
        <v>0</v>
      </c>
      <c r="E67" s="33">
        <v>0</v>
      </c>
      <c r="F67" s="33">
        <v>0</v>
      </c>
      <c r="G67" s="33">
        <v>0</v>
      </c>
      <c r="H67" s="33">
        <v>0</v>
      </c>
      <c r="I67" s="33">
        <v>0</v>
      </c>
      <c r="J67" s="33">
        <v>1</v>
      </c>
      <c r="K67" s="33">
        <v>0</v>
      </c>
      <c r="L67" s="33">
        <v>0</v>
      </c>
      <c r="M67" s="33">
        <v>0</v>
      </c>
      <c r="N67" s="33">
        <v>1</v>
      </c>
    </row>
    <row r="68" spans="1:14" ht="15.95" customHeight="1">
      <c r="B68" s="7" t="s">
        <v>115</v>
      </c>
      <c r="C68" s="33">
        <v>0</v>
      </c>
      <c r="D68" s="33">
        <v>0</v>
      </c>
      <c r="E68" s="33">
        <v>0</v>
      </c>
      <c r="F68" s="33">
        <v>0</v>
      </c>
      <c r="G68" s="33">
        <v>0</v>
      </c>
      <c r="H68" s="33">
        <v>1</v>
      </c>
      <c r="I68" s="33">
        <v>0</v>
      </c>
      <c r="J68" s="33">
        <v>0</v>
      </c>
      <c r="K68" s="33">
        <v>0</v>
      </c>
      <c r="L68" s="33">
        <v>0</v>
      </c>
      <c r="M68" s="33">
        <v>0</v>
      </c>
      <c r="N68" s="33">
        <v>0</v>
      </c>
    </row>
    <row r="69" spans="1:14" ht="15.95" customHeight="1">
      <c r="B69" s="7" t="s">
        <v>116</v>
      </c>
      <c r="C69" s="33">
        <v>0</v>
      </c>
      <c r="D69" s="33">
        <v>0</v>
      </c>
      <c r="E69" s="33">
        <v>0</v>
      </c>
      <c r="F69" s="33">
        <v>0</v>
      </c>
      <c r="G69" s="33">
        <v>0</v>
      </c>
      <c r="H69" s="33">
        <v>1</v>
      </c>
      <c r="I69" s="33">
        <v>1</v>
      </c>
      <c r="J69" s="33">
        <v>0</v>
      </c>
      <c r="K69" s="33">
        <v>2</v>
      </c>
      <c r="L69" s="33">
        <v>0</v>
      </c>
      <c r="M69" s="33">
        <v>0</v>
      </c>
      <c r="N69" s="33">
        <v>0</v>
      </c>
    </row>
    <row r="70" spans="1:14" ht="15.95" customHeight="1">
      <c r="B70" s="7" t="s">
        <v>53</v>
      </c>
      <c r="C70" s="33">
        <v>0</v>
      </c>
      <c r="D70" s="33">
        <v>3</v>
      </c>
      <c r="E70" s="33">
        <v>0</v>
      </c>
      <c r="F70" s="33">
        <v>5</v>
      </c>
      <c r="G70" s="33">
        <v>4</v>
      </c>
      <c r="H70" s="33">
        <v>4</v>
      </c>
      <c r="I70" s="33">
        <v>0</v>
      </c>
      <c r="J70" s="33">
        <v>0</v>
      </c>
      <c r="K70" s="33">
        <v>0</v>
      </c>
      <c r="L70" s="33">
        <v>0</v>
      </c>
      <c r="M70" s="33">
        <v>0</v>
      </c>
      <c r="N70" s="33">
        <v>0</v>
      </c>
    </row>
    <row r="71" spans="1:14" ht="15.95" customHeight="1">
      <c r="B71" s="7" t="s">
        <v>100</v>
      </c>
      <c r="C71" s="33">
        <v>0</v>
      </c>
      <c r="D71" s="33">
        <v>0</v>
      </c>
      <c r="E71" s="33">
        <v>0</v>
      </c>
      <c r="F71" s="33">
        <v>2</v>
      </c>
      <c r="G71" s="33">
        <v>0</v>
      </c>
      <c r="H71" s="33">
        <v>0</v>
      </c>
      <c r="I71" s="33">
        <v>0</v>
      </c>
      <c r="J71" s="33">
        <v>1</v>
      </c>
      <c r="K71" s="33">
        <v>0</v>
      </c>
      <c r="L71" s="33">
        <v>0</v>
      </c>
      <c r="M71" s="33">
        <v>0</v>
      </c>
      <c r="N71" s="33">
        <v>0</v>
      </c>
    </row>
    <row r="72" spans="1:14" ht="15.95" customHeight="1">
      <c r="B72" s="7" t="s">
        <v>90</v>
      </c>
      <c r="C72" s="33">
        <v>0</v>
      </c>
      <c r="D72" s="33">
        <v>0</v>
      </c>
      <c r="E72" s="33">
        <v>1</v>
      </c>
      <c r="F72" s="33">
        <v>0</v>
      </c>
      <c r="G72" s="33">
        <v>0</v>
      </c>
      <c r="H72" s="33">
        <v>4</v>
      </c>
      <c r="I72" s="33">
        <v>0</v>
      </c>
      <c r="J72" s="33">
        <v>0</v>
      </c>
      <c r="K72" s="33">
        <v>0</v>
      </c>
      <c r="L72" s="33">
        <v>0</v>
      </c>
      <c r="M72" s="33">
        <v>0</v>
      </c>
      <c r="N72" s="33">
        <v>0</v>
      </c>
    </row>
    <row r="73" spans="1:14" ht="15.95" customHeight="1">
      <c r="B73" s="7" t="s">
        <v>132</v>
      </c>
      <c r="C73" s="33">
        <v>0</v>
      </c>
      <c r="D73" s="33">
        <v>0</v>
      </c>
      <c r="E73" s="33">
        <v>0</v>
      </c>
      <c r="F73" s="33">
        <v>0</v>
      </c>
      <c r="G73" s="33">
        <v>0</v>
      </c>
      <c r="H73" s="33">
        <v>0</v>
      </c>
      <c r="I73" s="33">
        <v>1</v>
      </c>
      <c r="J73" s="33">
        <v>0</v>
      </c>
      <c r="K73" s="33">
        <v>0</v>
      </c>
      <c r="L73" s="33">
        <v>0</v>
      </c>
      <c r="M73" s="33">
        <v>0</v>
      </c>
      <c r="N73" s="33">
        <v>0</v>
      </c>
    </row>
    <row r="74" spans="1:14" ht="15.95" customHeight="1">
      <c r="B74" s="7" t="s">
        <v>70</v>
      </c>
      <c r="C74" s="33">
        <v>0</v>
      </c>
      <c r="D74" s="33">
        <v>0</v>
      </c>
      <c r="E74" s="33">
        <v>1</v>
      </c>
      <c r="F74" s="33">
        <v>0</v>
      </c>
      <c r="G74" s="33">
        <v>2</v>
      </c>
      <c r="H74" s="33">
        <v>0</v>
      </c>
      <c r="I74" s="33">
        <v>1</v>
      </c>
      <c r="J74" s="33">
        <v>1</v>
      </c>
      <c r="K74" s="33">
        <v>1</v>
      </c>
      <c r="L74" s="33">
        <v>0</v>
      </c>
      <c r="M74" s="33">
        <v>0</v>
      </c>
      <c r="N74" s="33">
        <v>0</v>
      </c>
    </row>
    <row r="75" spans="1:14" ht="15.95" customHeight="1">
      <c r="B75" s="7" t="s">
        <v>101</v>
      </c>
      <c r="C75" s="33">
        <v>0</v>
      </c>
      <c r="D75" s="33">
        <v>0</v>
      </c>
      <c r="E75" s="33">
        <v>0</v>
      </c>
      <c r="F75" s="33">
        <v>1</v>
      </c>
      <c r="G75" s="33">
        <v>1</v>
      </c>
      <c r="H75" s="33">
        <v>0</v>
      </c>
      <c r="I75" s="33">
        <v>1</v>
      </c>
      <c r="J75" s="33">
        <v>1</v>
      </c>
      <c r="K75" s="33">
        <v>0</v>
      </c>
      <c r="L75" s="33">
        <v>0</v>
      </c>
      <c r="M75" s="33">
        <v>0</v>
      </c>
      <c r="N75" s="33">
        <v>2</v>
      </c>
    </row>
    <row r="76" spans="1:14" ht="15.95" customHeight="1">
      <c r="B76" s="7" t="s">
        <v>58</v>
      </c>
      <c r="C76" s="33">
        <v>2</v>
      </c>
      <c r="D76" s="33">
        <v>0</v>
      </c>
      <c r="E76" s="33">
        <v>1</v>
      </c>
      <c r="F76" s="33">
        <v>2</v>
      </c>
      <c r="G76" s="33">
        <v>1</v>
      </c>
      <c r="H76" s="33">
        <v>1</v>
      </c>
      <c r="I76" s="33">
        <v>5</v>
      </c>
      <c r="J76" s="33">
        <v>11</v>
      </c>
      <c r="K76" s="33">
        <v>3</v>
      </c>
      <c r="L76" s="33">
        <v>2</v>
      </c>
      <c r="M76" s="33">
        <v>0</v>
      </c>
      <c r="N76" s="33">
        <v>13</v>
      </c>
    </row>
    <row r="77" spans="1:14" ht="15.95" customHeight="1">
      <c r="B77" s="7" t="s">
        <v>117</v>
      </c>
      <c r="C77" s="33">
        <v>0</v>
      </c>
      <c r="D77" s="33">
        <v>0</v>
      </c>
      <c r="E77" s="33">
        <v>0</v>
      </c>
      <c r="F77" s="33">
        <v>0</v>
      </c>
      <c r="G77" s="33">
        <v>0</v>
      </c>
      <c r="H77" s="33">
        <v>1</v>
      </c>
      <c r="I77" s="33">
        <v>0</v>
      </c>
      <c r="J77" s="33">
        <v>0</v>
      </c>
      <c r="K77" s="33">
        <v>0</v>
      </c>
      <c r="L77" s="33">
        <v>0</v>
      </c>
      <c r="M77" s="33">
        <v>0</v>
      </c>
      <c r="N77" s="33">
        <v>0</v>
      </c>
    </row>
    <row r="78" spans="1:14" ht="15.95" customHeight="1">
      <c r="B78" s="7" t="s">
        <v>55</v>
      </c>
      <c r="C78" s="33">
        <v>0</v>
      </c>
      <c r="D78" s="33">
        <v>2</v>
      </c>
      <c r="E78" s="33">
        <v>0</v>
      </c>
      <c r="F78" s="33">
        <v>0</v>
      </c>
      <c r="G78" s="33">
        <v>0</v>
      </c>
      <c r="H78" s="33">
        <v>0</v>
      </c>
      <c r="I78" s="33">
        <v>0</v>
      </c>
      <c r="J78" s="33">
        <v>0</v>
      </c>
      <c r="K78" s="33">
        <v>0</v>
      </c>
      <c r="L78" s="33">
        <v>0</v>
      </c>
      <c r="M78" s="33">
        <v>0</v>
      </c>
      <c r="N78" s="33">
        <v>0</v>
      </c>
    </row>
    <row r="79" spans="1:14" ht="15.95" customHeight="1">
      <c r="B79" s="7" t="s">
        <v>65</v>
      </c>
      <c r="C79" s="33">
        <v>2</v>
      </c>
      <c r="D79" s="33">
        <v>0</v>
      </c>
      <c r="E79" s="33">
        <v>0</v>
      </c>
      <c r="F79" s="33">
        <v>0</v>
      </c>
      <c r="G79" s="33">
        <v>0</v>
      </c>
      <c r="H79" s="33">
        <v>0</v>
      </c>
      <c r="I79" s="33">
        <v>0</v>
      </c>
      <c r="J79" s="33">
        <v>0</v>
      </c>
      <c r="K79" s="33">
        <v>0</v>
      </c>
      <c r="L79" s="33">
        <v>0</v>
      </c>
      <c r="M79" s="33">
        <v>0</v>
      </c>
      <c r="N79" s="33">
        <v>0</v>
      </c>
    </row>
    <row r="80" spans="1:14" ht="15.95" customHeight="1">
      <c r="A80" s="7" t="s">
        <v>54</v>
      </c>
      <c r="C80" s="33">
        <v>0</v>
      </c>
      <c r="D80" s="33">
        <v>2</v>
      </c>
      <c r="E80" s="33">
        <v>1</v>
      </c>
      <c r="F80" s="33">
        <v>1</v>
      </c>
      <c r="G80" s="33">
        <v>0</v>
      </c>
      <c r="H80" s="33">
        <v>1</v>
      </c>
      <c r="I80" s="33">
        <v>0</v>
      </c>
      <c r="J80" s="33">
        <v>0</v>
      </c>
      <c r="K80" s="33">
        <v>0</v>
      </c>
      <c r="L80" s="33">
        <v>1</v>
      </c>
      <c r="M80" s="33">
        <v>1</v>
      </c>
      <c r="N80" s="33">
        <v>1</v>
      </c>
    </row>
    <row r="82" spans="1:1" ht="15.95" customHeight="1">
      <c r="A82" s="16" t="s">
        <v>183</v>
      </c>
    </row>
  </sheetData>
  <phoneticPr fontId="7" type="noConversion"/>
  <hyperlinks>
    <hyperlink ref="A3" location="Inhalt!A1" display="&lt;&lt;&lt; Inhalt" xr:uid="{8156C52F-CA10-41A3-A9C7-7A1AAAB9BA13}"/>
    <hyperlink ref="A82" location="Metadaten!A1" display="&lt;&lt;&lt; Metadaten" xr:uid="{2724D74A-DDFB-4BEF-9B19-94A2B51C028E}"/>
  </hyperlinks>
  <pageMargins left="0.78740157499999996" right="0.78740157499999996" top="0.984251969" bottom="0.984251969" header="0.4921259845" footer="0.4921259845"/>
  <pageSetup paperSize="9" scale="7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F24"/>
  <sheetViews>
    <sheetView zoomScaleNormal="100" workbookViewId="0">
      <selection activeCell="A3" sqref="A3"/>
    </sheetView>
  </sheetViews>
  <sheetFormatPr baseColWidth="10" defaultRowHeight="15.95" customHeight="1"/>
  <cols>
    <col min="1" max="1" width="6.85546875" style="15" customWidth="1"/>
    <col min="2" max="2" width="10.42578125" style="7" bestFit="1" customWidth="1"/>
    <col min="3" max="3" width="27" style="7" bestFit="1" customWidth="1"/>
    <col min="4" max="4" width="32.140625" style="7" bestFit="1" customWidth="1"/>
    <col min="5" max="5" width="27.85546875" style="7" bestFit="1" customWidth="1"/>
    <col min="6" max="6" width="35.85546875" style="7" bestFit="1" customWidth="1"/>
    <col min="7" max="16384" width="11.42578125" style="7"/>
  </cols>
  <sheetData>
    <row r="1" spans="1:6" ht="18" customHeight="1">
      <c r="A1" s="29" t="s">
        <v>123</v>
      </c>
    </row>
    <row r="3" spans="1:6" ht="15.95" customHeight="1">
      <c r="A3" s="30" t="s">
        <v>182</v>
      </c>
    </row>
    <row r="5" spans="1:6" ht="15.95" customHeight="1">
      <c r="A5" s="15" t="s">
        <v>68</v>
      </c>
    </row>
    <row r="7" spans="1:6" ht="15.95" customHeight="1">
      <c r="A7" s="36"/>
      <c r="B7" s="27" t="s">
        <v>74</v>
      </c>
      <c r="C7" s="27" t="s">
        <v>119</v>
      </c>
      <c r="D7" s="27" t="s">
        <v>120</v>
      </c>
      <c r="E7" s="27" t="s">
        <v>121</v>
      </c>
      <c r="F7" s="27" t="s">
        <v>122</v>
      </c>
    </row>
    <row r="8" spans="1:6" ht="15.95" customHeight="1">
      <c r="A8" s="15">
        <v>2012</v>
      </c>
      <c r="B8" s="33">
        <v>61</v>
      </c>
      <c r="C8" s="33">
        <v>18</v>
      </c>
      <c r="D8" s="33">
        <v>21</v>
      </c>
      <c r="E8" s="33">
        <v>10</v>
      </c>
      <c r="F8" s="33">
        <v>12</v>
      </c>
    </row>
    <row r="9" spans="1:6" ht="15.95" customHeight="1">
      <c r="A9" s="15">
        <v>2013</v>
      </c>
      <c r="B9" s="33">
        <v>79</v>
      </c>
      <c r="C9" s="33">
        <v>10</v>
      </c>
      <c r="D9" s="33">
        <v>14</v>
      </c>
      <c r="E9" s="33">
        <v>7</v>
      </c>
      <c r="F9" s="33">
        <v>48</v>
      </c>
    </row>
    <row r="10" spans="1:6" ht="15.95" customHeight="1">
      <c r="A10" s="15">
        <v>2014</v>
      </c>
      <c r="B10" s="33">
        <v>59</v>
      </c>
      <c r="C10" s="33">
        <v>9</v>
      </c>
      <c r="D10" s="33">
        <v>21</v>
      </c>
      <c r="E10" s="33">
        <v>15</v>
      </c>
      <c r="F10" s="33">
        <v>14</v>
      </c>
    </row>
    <row r="11" spans="1:6" ht="15.95" customHeight="1">
      <c r="A11" s="15">
        <v>2015</v>
      </c>
      <c r="B11" s="33">
        <v>120</v>
      </c>
      <c r="C11" s="33">
        <v>27</v>
      </c>
      <c r="D11" s="33">
        <v>30</v>
      </c>
      <c r="E11" s="33">
        <v>49</v>
      </c>
      <c r="F11" s="33">
        <v>14</v>
      </c>
    </row>
    <row r="12" spans="1:6" ht="15.95" customHeight="1">
      <c r="A12" s="15">
        <v>2016</v>
      </c>
      <c r="B12" s="33">
        <v>69</v>
      </c>
      <c r="C12" s="33">
        <v>15</v>
      </c>
      <c r="D12" s="33">
        <v>30</v>
      </c>
      <c r="E12" s="33">
        <v>11</v>
      </c>
      <c r="F12" s="33">
        <v>13</v>
      </c>
    </row>
    <row r="13" spans="1:6" ht="15.95" customHeight="1">
      <c r="A13" s="15">
        <v>2017</v>
      </c>
      <c r="B13" s="33">
        <v>113</v>
      </c>
      <c r="C13" s="33">
        <v>22</v>
      </c>
      <c r="D13" s="33">
        <v>57</v>
      </c>
      <c r="E13" s="33">
        <v>20</v>
      </c>
      <c r="F13" s="33">
        <v>14</v>
      </c>
    </row>
    <row r="14" spans="1:6" ht="15.95" customHeight="1">
      <c r="A14" s="15">
        <v>2018</v>
      </c>
      <c r="B14" s="33">
        <v>144</v>
      </c>
      <c r="C14" s="33">
        <v>24</v>
      </c>
      <c r="D14" s="33">
        <v>63</v>
      </c>
      <c r="E14" s="33">
        <v>24</v>
      </c>
      <c r="F14" s="33">
        <v>33</v>
      </c>
    </row>
    <row r="15" spans="1:6" ht="15.95" customHeight="1">
      <c r="A15" s="15">
        <v>2019</v>
      </c>
      <c r="B15" s="33">
        <v>45</v>
      </c>
      <c r="C15" s="33">
        <v>11</v>
      </c>
      <c r="D15" s="33">
        <v>14</v>
      </c>
      <c r="E15" s="33">
        <v>8</v>
      </c>
      <c r="F15" s="33">
        <v>12</v>
      </c>
    </row>
    <row r="16" spans="1:6" ht="15.95" customHeight="1">
      <c r="A16" s="15">
        <v>2020</v>
      </c>
      <c r="B16" s="33">
        <v>34</v>
      </c>
      <c r="C16" s="33">
        <v>4</v>
      </c>
      <c r="D16" s="33">
        <v>14</v>
      </c>
      <c r="E16" s="33">
        <v>5</v>
      </c>
      <c r="F16" s="33">
        <v>11</v>
      </c>
    </row>
    <row r="17" spans="1:6" ht="15.95" customHeight="1">
      <c r="A17" s="37">
        <v>2021</v>
      </c>
      <c r="B17" s="33">
        <v>80</v>
      </c>
      <c r="C17" s="33">
        <v>14</v>
      </c>
      <c r="D17" s="33">
        <v>39</v>
      </c>
      <c r="E17" s="33">
        <v>12</v>
      </c>
      <c r="F17" s="33">
        <v>15</v>
      </c>
    </row>
    <row r="19" spans="1:6" ht="15.95" customHeight="1">
      <c r="A19" s="30" t="s">
        <v>183</v>
      </c>
    </row>
    <row r="21" spans="1:6" ht="15.95" customHeight="1">
      <c r="A21" s="31" t="s">
        <v>64</v>
      </c>
    </row>
    <row r="22" spans="1:6" ht="16.5" customHeight="1">
      <c r="A22" s="43" t="s">
        <v>128</v>
      </c>
      <c r="B22" s="43"/>
      <c r="C22" s="43"/>
      <c r="D22" s="43"/>
      <c r="E22" s="43"/>
      <c r="F22" s="43"/>
    </row>
    <row r="23" spans="1:6" ht="29.25" customHeight="1">
      <c r="A23" s="43" t="s">
        <v>155</v>
      </c>
      <c r="B23" s="43"/>
      <c r="C23" s="43"/>
      <c r="D23" s="43"/>
      <c r="E23" s="43"/>
      <c r="F23" s="43"/>
    </row>
    <row r="24" spans="1:6" ht="15.95" customHeight="1">
      <c r="A24" s="44" t="s">
        <v>93</v>
      </c>
      <c r="B24" s="44"/>
      <c r="C24" s="44"/>
      <c r="D24" s="44"/>
      <c r="E24" s="44"/>
      <c r="F24" s="44"/>
    </row>
  </sheetData>
  <mergeCells count="3">
    <mergeCell ref="A22:F22"/>
    <mergeCell ref="A23:F23"/>
    <mergeCell ref="A24:F24"/>
  </mergeCells>
  <hyperlinks>
    <hyperlink ref="A3" location="Inhalt!A1" display="&lt;&lt;&lt; Inhalt" xr:uid="{C397BE71-7F56-4052-ADA9-7C6E8491D948}"/>
    <hyperlink ref="A19" location="Metadaten!A1" display="&lt;&lt;&lt; Metadaten" xr:uid="{F508D714-159A-46D0-AA14-310867472A4B}"/>
  </hyperlinks>
  <pageMargins left="0.78740157499999996" right="0.78740157499999996" top="0.984251969" bottom="0.984251969" header="0.4921259845" footer="0.4921259845"/>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J60"/>
  <sheetViews>
    <sheetView zoomScale="115" zoomScaleNormal="115" workbookViewId="0">
      <selection activeCell="A3" sqref="A3"/>
    </sheetView>
  </sheetViews>
  <sheetFormatPr baseColWidth="10" defaultRowHeight="15.95" customHeight="1"/>
  <cols>
    <col min="1" max="1" width="5.7109375" style="7" customWidth="1"/>
    <col min="2" max="2" width="14.28515625" style="7" customWidth="1"/>
    <col min="3" max="10" width="7.85546875" style="7" customWidth="1"/>
    <col min="11" max="16384" width="11.42578125" style="7"/>
  </cols>
  <sheetData>
    <row r="1" spans="1:10" ht="18" customHeight="1">
      <c r="A1" s="4" t="s">
        <v>140</v>
      </c>
      <c r="B1" s="4"/>
    </row>
    <row r="3" spans="1:10" ht="15.95" customHeight="1">
      <c r="A3" s="16" t="s">
        <v>182</v>
      </c>
    </row>
    <row r="5" spans="1:10" ht="15.95" customHeight="1">
      <c r="A5" s="7" t="s">
        <v>144</v>
      </c>
    </row>
    <row r="7" spans="1:10" ht="15.95" customHeight="1">
      <c r="A7" s="18" t="s">
        <v>0</v>
      </c>
      <c r="B7" s="18"/>
      <c r="C7" s="28">
        <v>2014</v>
      </c>
      <c r="D7" s="28">
        <v>2015</v>
      </c>
      <c r="E7" s="28">
        <v>2016</v>
      </c>
      <c r="F7" s="28">
        <v>2017</v>
      </c>
      <c r="G7" s="28">
        <v>2018</v>
      </c>
      <c r="H7" s="28">
        <v>2019</v>
      </c>
      <c r="I7" s="28">
        <v>2020</v>
      </c>
      <c r="J7" s="28">
        <v>2021</v>
      </c>
    </row>
    <row r="8" spans="1:10" ht="15.95" customHeight="1">
      <c r="A8" s="9" t="s">
        <v>3</v>
      </c>
      <c r="C8" s="33">
        <v>14</v>
      </c>
      <c r="D8" s="33">
        <v>27</v>
      </c>
      <c r="E8" s="33">
        <v>31</v>
      </c>
      <c r="F8" s="33">
        <v>77</v>
      </c>
      <c r="G8" s="33">
        <v>93</v>
      </c>
      <c r="H8" s="33">
        <v>37</v>
      </c>
      <c r="I8" s="33">
        <v>41</v>
      </c>
      <c r="J8" s="33">
        <f>+J9+J15+J24+J39+J58</f>
        <v>63</v>
      </c>
    </row>
    <row r="9" spans="1:10" ht="15.95" customHeight="1">
      <c r="A9" s="7" t="s">
        <v>43</v>
      </c>
      <c r="C9" s="33">
        <v>2</v>
      </c>
      <c r="D9" s="33">
        <v>0</v>
      </c>
      <c r="E9" s="33">
        <v>0</v>
      </c>
      <c r="F9" s="33">
        <v>0</v>
      </c>
      <c r="G9" s="33">
        <v>1</v>
      </c>
      <c r="H9" s="33">
        <v>1</v>
      </c>
      <c r="I9" s="33">
        <v>1</v>
      </c>
      <c r="J9" s="33">
        <f>SUM(J10:J14)</f>
        <v>2</v>
      </c>
    </row>
    <row r="10" spans="1:10" ht="15.95" customHeight="1">
      <c r="B10" s="7" t="s">
        <v>24</v>
      </c>
      <c r="C10" s="33">
        <v>0</v>
      </c>
      <c r="D10" s="33">
        <v>0</v>
      </c>
      <c r="E10" s="33">
        <v>0</v>
      </c>
      <c r="F10" s="33">
        <v>0</v>
      </c>
      <c r="G10" s="33">
        <v>0</v>
      </c>
      <c r="H10" s="33">
        <v>1</v>
      </c>
      <c r="I10" s="33">
        <v>0</v>
      </c>
      <c r="J10" s="33">
        <v>1</v>
      </c>
    </row>
    <row r="11" spans="1:10" ht="15.95" customHeight="1">
      <c r="B11" s="7" t="s">
        <v>26</v>
      </c>
      <c r="C11" s="33">
        <v>2</v>
      </c>
      <c r="D11" s="33">
        <v>0</v>
      </c>
      <c r="E11" s="33">
        <v>0</v>
      </c>
      <c r="F11" s="33">
        <v>0</v>
      </c>
      <c r="G11" s="33">
        <v>0</v>
      </c>
      <c r="H11" s="33">
        <v>0</v>
      </c>
      <c r="I11" s="33">
        <v>0</v>
      </c>
      <c r="J11" s="33">
        <v>0</v>
      </c>
    </row>
    <row r="12" spans="1:10" ht="15.95" customHeight="1">
      <c r="B12" s="7" t="s">
        <v>104</v>
      </c>
      <c r="C12" s="33">
        <v>0</v>
      </c>
      <c r="D12" s="33">
        <v>0</v>
      </c>
      <c r="E12" s="33">
        <v>0</v>
      </c>
      <c r="F12" s="33">
        <v>0</v>
      </c>
      <c r="G12" s="33">
        <v>0</v>
      </c>
      <c r="H12" s="33">
        <v>0</v>
      </c>
      <c r="I12" s="33">
        <v>1</v>
      </c>
      <c r="J12" s="33">
        <v>0</v>
      </c>
    </row>
    <row r="13" spans="1:10" ht="15.95" customHeight="1">
      <c r="B13" s="7" t="s">
        <v>87</v>
      </c>
      <c r="C13" s="33">
        <v>0</v>
      </c>
      <c r="D13" s="33">
        <v>0</v>
      </c>
      <c r="E13" s="33">
        <v>0</v>
      </c>
      <c r="F13" s="33">
        <v>0</v>
      </c>
      <c r="G13" s="33">
        <v>0</v>
      </c>
      <c r="H13" s="33">
        <v>0</v>
      </c>
      <c r="I13" s="33">
        <v>0</v>
      </c>
      <c r="J13" s="33">
        <v>1</v>
      </c>
    </row>
    <row r="14" spans="1:10" ht="15.95" customHeight="1">
      <c r="B14" s="7" t="s">
        <v>38</v>
      </c>
      <c r="C14" s="33">
        <v>0</v>
      </c>
      <c r="D14" s="33">
        <v>0</v>
      </c>
      <c r="E14" s="33">
        <v>0</v>
      </c>
      <c r="F14" s="33">
        <v>0</v>
      </c>
      <c r="G14" s="33">
        <v>1</v>
      </c>
      <c r="H14" s="33">
        <v>0</v>
      </c>
      <c r="I14" s="33">
        <v>0</v>
      </c>
      <c r="J14" s="33">
        <v>0</v>
      </c>
    </row>
    <row r="15" spans="1:10" ht="15.95" customHeight="1">
      <c r="A15" s="7" t="s">
        <v>44</v>
      </c>
      <c r="C15" s="33">
        <v>1</v>
      </c>
      <c r="D15" s="33">
        <v>10</v>
      </c>
      <c r="E15" s="33">
        <v>10</v>
      </c>
      <c r="F15" s="33">
        <v>60</v>
      </c>
      <c r="G15" s="33">
        <v>63</v>
      </c>
      <c r="H15" s="33">
        <v>11</v>
      </c>
      <c r="I15" s="33">
        <v>11</v>
      </c>
      <c r="J15" s="33">
        <f>SUM(J16:J23)</f>
        <v>23</v>
      </c>
    </row>
    <row r="16" spans="1:10" ht="15.95" customHeight="1">
      <c r="B16" s="7" t="s">
        <v>89</v>
      </c>
      <c r="C16" s="33">
        <v>0</v>
      </c>
      <c r="D16" s="33">
        <v>0</v>
      </c>
      <c r="E16" s="33">
        <v>0</v>
      </c>
      <c r="F16" s="33">
        <v>0</v>
      </c>
      <c r="G16" s="33">
        <v>0</v>
      </c>
      <c r="H16" s="33">
        <v>1</v>
      </c>
      <c r="I16" s="33">
        <v>5</v>
      </c>
      <c r="J16" s="33">
        <v>5</v>
      </c>
    </row>
    <row r="17" spans="1:10" ht="15.95" customHeight="1">
      <c r="B17" s="7" t="s">
        <v>60</v>
      </c>
      <c r="C17" s="33">
        <v>0</v>
      </c>
      <c r="D17" s="33">
        <v>0</v>
      </c>
      <c r="E17" s="33">
        <v>0</v>
      </c>
      <c r="F17" s="33">
        <v>5</v>
      </c>
      <c r="G17" s="33">
        <v>14</v>
      </c>
      <c r="H17" s="33">
        <v>0</v>
      </c>
      <c r="I17" s="33">
        <v>1</v>
      </c>
      <c r="J17" s="33">
        <v>3</v>
      </c>
    </row>
    <row r="18" spans="1:10" ht="15.95" customHeight="1">
      <c r="B18" s="7" t="s">
        <v>30</v>
      </c>
      <c r="C18" s="33">
        <v>0</v>
      </c>
      <c r="D18" s="33">
        <v>0</v>
      </c>
      <c r="E18" s="33">
        <v>0</v>
      </c>
      <c r="F18" s="33">
        <v>0</v>
      </c>
      <c r="G18" s="33">
        <v>0</v>
      </c>
      <c r="H18" s="33">
        <v>1</v>
      </c>
      <c r="I18" s="33">
        <v>0</v>
      </c>
      <c r="J18" s="33">
        <v>0</v>
      </c>
    </row>
    <row r="19" spans="1:10" ht="15.95" customHeight="1">
      <c r="B19" s="7" t="s">
        <v>225</v>
      </c>
      <c r="C19" s="33">
        <v>0</v>
      </c>
      <c r="D19" s="33">
        <v>0</v>
      </c>
      <c r="E19" s="33">
        <v>0</v>
      </c>
      <c r="F19" s="33">
        <v>0</v>
      </c>
      <c r="G19" s="33">
        <v>0</v>
      </c>
      <c r="H19" s="33">
        <v>0</v>
      </c>
      <c r="I19" s="33">
        <v>0</v>
      </c>
      <c r="J19" s="33">
        <v>3</v>
      </c>
    </row>
    <row r="20" spans="1:10" ht="15.95" customHeight="1">
      <c r="B20" s="7" t="s">
        <v>151</v>
      </c>
      <c r="C20" s="33">
        <v>0</v>
      </c>
      <c r="D20" s="33">
        <v>2</v>
      </c>
      <c r="E20" s="33">
        <v>0</v>
      </c>
      <c r="F20" s="33">
        <v>15</v>
      </c>
      <c r="G20" s="33">
        <v>0</v>
      </c>
      <c r="H20" s="33">
        <v>0</v>
      </c>
      <c r="I20" s="33">
        <v>0</v>
      </c>
      <c r="J20" s="33">
        <v>0</v>
      </c>
    </row>
    <row r="21" spans="1:10" ht="15.95" customHeight="1">
      <c r="B21" s="7" t="s">
        <v>42</v>
      </c>
      <c r="C21" s="33">
        <v>1</v>
      </c>
      <c r="D21" s="33">
        <v>2</v>
      </c>
      <c r="E21" s="33">
        <v>0</v>
      </c>
      <c r="F21" s="33">
        <v>5</v>
      </c>
      <c r="G21" s="33">
        <v>0</v>
      </c>
      <c r="H21" s="33">
        <v>2</v>
      </c>
      <c r="I21" s="33">
        <v>1</v>
      </c>
      <c r="J21" s="33">
        <v>2</v>
      </c>
    </row>
    <row r="22" spans="1:10" ht="15.95" customHeight="1">
      <c r="B22" s="7" t="s">
        <v>34</v>
      </c>
      <c r="C22" s="33">
        <v>0</v>
      </c>
      <c r="D22" s="33">
        <v>1</v>
      </c>
      <c r="E22" s="33">
        <v>3</v>
      </c>
      <c r="F22" s="33">
        <v>29</v>
      </c>
      <c r="G22" s="33">
        <v>41</v>
      </c>
      <c r="H22" s="33">
        <v>5</v>
      </c>
      <c r="I22" s="33">
        <v>3</v>
      </c>
      <c r="J22" s="33">
        <v>0</v>
      </c>
    </row>
    <row r="23" spans="1:10" ht="15.95" customHeight="1">
      <c r="B23" s="7" t="s">
        <v>31</v>
      </c>
      <c r="C23" s="33">
        <v>0</v>
      </c>
      <c r="D23" s="33">
        <v>5</v>
      </c>
      <c r="E23" s="33">
        <v>7</v>
      </c>
      <c r="F23" s="33">
        <v>6</v>
      </c>
      <c r="G23" s="33">
        <v>8</v>
      </c>
      <c r="H23" s="33">
        <v>2</v>
      </c>
      <c r="I23" s="33">
        <v>1</v>
      </c>
      <c r="J23" s="33">
        <v>10</v>
      </c>
    </row>
    <row r="24" spans="1:10" ht="15.95" customHeight="1">
      <c r="A24" s="7" t="s">
        <v>45</v>
      </c>
      <c r="C24" s="33">
        <v>7</v>
      </c>
      <c r="D24" s="33">
        <v>8</v>
      </c>
      <c r="E24" s="33">
        <v>10</v>
      </c>
      <c r="F24" s="33">
        <v>7</v>
      </c>
      <c r="G24" s="33">
        <v>14</v>
      </c>
      <c r="H24" s="33">
        <v>11</v>
      </c>
      <c r="I24" s="33">
        <v>8</v>
      </c>
      <c r="J24" s="33">
        <f>SUM(J25:J38)</f>
        <v>25</v>
      </c>
    </row>
    <row r="25" spans="1:10" ht="15.95" customHeight="1">
      <c r="B25" s="7" t="s">
        <v>23</v>
      </c>
      <c r="C25" s="33">
        <v>0</v>
      </c>
      <c r="D25" s="33">
        <v>0</v>
      </c>
      <c r="E25" s="33">
        <v>0</v>
      </c>
      <c r="F25" s="33">
        <v>0</v>
      </c>
      <c r="G25" s="33">
        <v>1</v>
      </c>
      <c r="H25" s="33">
        <v>0</v>
      </c>
      <c r="I25" s="33">
        <v>2</v>
      </c>
      <c r="J25" s="33">
        <v>1</v>
      </c>
    </row>
    <row r="26" spans="1:10" ht="15.95" customHeight="1">
      <c r="B26" s="7" t="s">
        <v>39</v>
      </c>
      <c r="C26" s="33">
        <v>0</v>
      </c>
      <c r="D26" s="33">
        <v>1</v>
      </c>
      <c r="E26" s="33">
        <v>2</v>
      </c>
      <c r="F26" s="33">
        <v>0</v>
      </c>
      <c r="G26" s="33">
        <v>2</v>
      </c>
      <c r="H26" s="33">
        <v>0</v>
      </c>
      <c r="I26" s="33">
        <v>0</v>
      </c>
      <c r="J26" s="33">
        <v>5</v>
      </c>
    </row>
    <row r="27" spans="1:10" ht="15.95" customHeight="1">
      <c r="B27" s="7" t="s">
        <v>69</v>
      </c>
      <c r="C27" s="33">
        <v>0</v>
      </c>
      <c r="D27" s="33">
        <v>0</v>
      </c>
      <c r="E27" s="33">
        <v>1</v>
      </c>
      <c r="F27" s="33">
        <v>0</v>
      </c>
      <c r="G27" s="33">
        <v>0</v>
      </c>
      <c r="H27" s="33">
        <v>0</v>
      </c>
      <c r="I27" s="33">
        <v>0</v>
      </c>
      <c r="J27" s="33">
        <v>0</v>
      </c>
    </row>
    <row r="28" spans="1:10" ht="15.95" customHeight="1">
      <c r="B28" s="7" t="s">
        <v>56</v>
      </c>
      <c r="C28" s="33">
        <v>0</v>
      </c>
      <c r="D28" s="33">
        <v>1</v>
      </c>
      <c r="E28" s="33">
        <v>3</v>
      </c>
      <c r="F28" s="33">
        <v>2</v>
      </c>
      <c r="G28" s="33">
        <v>0</v>
      </c>
      <c r="H28" s="33">
        <v>3</v>
      </c>
      <c r="I28" s="33">
        <v>0</v>
      </c>
      <c r="J28" s="33">
        <v>0</v>
      </c>
    </row>
    <row r="29" spans="1:10" ht="15.95" customHeight="1">
      <c r="B29" s="7" t="s">
        <v>61</v>
      </c>
      <c r="C29" s="33"/>
      <c r="D29" s="33"/>
      <c r="E29" s="33"/>
      <c r="F29" s="33"/>
      <c r="G29" s="33"/>
      <c r="H29" s="33">
        <v>1</v>
      </c>
      <c r="I29" s="33">
        <v>0</v>
      </c>
      <c r="J29" s="33">
        <v>1</v>
      </c>
    </row>
    <row r="30" spans="1:10" ht="15.95" customHeight="1">
      <c r="B30" s="7" t="s">
        <v>71</v>
      </c>
      <c r="C30" s="33">
        <v>0</v>
      </c>
      <c r="D30" s="33">
        <v>0</v>
      </c>
      <c r="E30" s="33">
        <v>0</v>
      </c>
      <c r="F30" s="33">
        <v>0</v>
      </c>
      <c r="G30" s="33">
        <v>0</v>
      </c>
      <c r="H30" s="33">
        <v>1</v>
      </c>
      <c r="I30" s="33">
        <v>0</v>
      </c>
      <c r="J30" s="33">
        <v>0</v>
      </c>
    </row>
    <row r="31" spans="1:10" ht="15.95" customHeight="1">
      <c r="B31" s="7" t="s">
        <v>135</v>
      </c>
      <c r="C31" s="33">
        <v>0</v>
      </c>
      <c r="D31" s="33">
        <v>0</v>
      </c>
      <c r="E31" s="33">
        <v>0</v>
      </c>
      <c r="F31" s="33">
        <v>0</v>
      </c>
      <c r="G31" s="33">
        <v>0</v>
      </c>
      <c r="H31" s="33">
        <v>0</v>
      </c>
      <c r="I31" s="33">
        <v>1</v>
      </c>
      <c r="J31" s="33">
        <v>0</v>
      </c>
    </row>
    <row r="32" spans="1:10" ht="15.95" customHeight="1">
      <c r="B32" s="7" t="s">
        <v>114</v>
      </c>
      <c r="C32" s="33">
        <v>0</v>
      </c>
      <c r="D32" s="33">
        <v>1</v>
      </c>
      <c r="E32" s="33">
        <v>1</v>
      </c>
      <c r="F32" s="33">
        <v>0</v>
      </c>
      <c r="G32" s="33">
        <v>0</v>
      </c>
      <c r="H32" s="33">
        <v>0</v>
      </c>
      <c r="I32" s="33">
        <v>0</v>
      </c>
      <c r="J32" s="33">
        <v>1</v>
      </c>
    </row>
    <row r="33" spans="1:10" ht="15.95" customHeight="1">
      <c r="B33" s="7" t="s">
        <v>150</v>
      </c>
      <c r="C33" s="33">
        <v>0</v>
      </c>
      <c r="D33" s="33">
        <v>0</v>
      </c>
      <c r="E33" s="33">
        <v>0</v>
      </c>
      <c r="F33" s="33">
        <v>0</v>
      </c>
      <c r="G33" s="33">
        <v>0</v>
      </c>
      <c r="H33" s="33">
        <v>1</v>
      </c>
      <c r="I33" s="33">
        <v>0</v>
      </c>
      <c r="J33" s="33">
        <v>0</v>
      </c>
    </row>
    <row r="34" spans="1:10" ht="15.95" customHeight="1">
      <c r="B34" s="7" t="s">
        <v>85</v>
      </c>
      <c r="C34" s="33">
        <v>0</v>
      </c>
      <c r="D34" s="33">
        <v>1</v>
      </c>
      <c r="E34" s="33">
        <v>0</v>
      </c>
      <c r="F34" s="33">
        <v>1</v>
      </c>
      <c r="G34" s="33">
        <v>4</v>
      </c>
      <c r="H34" s="33">
        <v>0</v>
      </c>
      <c r="I34" s="33">
        <v>0</v>
      </c>
      <c r="J34" s="33">
        <v>6</v>
      </c>
    </row>
    <row r="35" spans="1:10" ht="15.95" customHeight="1">
      <c r="B35" s="7" t="s">
        <v>35</v>
      </c>
      <c r="C35" s="33">
        <v>1</v>
      </c>
      <c r="D35" s="33">
        <v>0</v>
      </c>
      <c r="E35" s="33">
        <v>0</v>
      </c>
      <c r="F35" s="33">
        <v>2</v>
      </c>
      <c r="G35" s="33">
        <v>2</v>
      </c>
      <c r="H35" s="33">
        <v>2</v>
      </c>
      <c r="I35" s="33">
        <v>0</v>
      </c>
      <c r="J35" s="33">
        <v>0</v>
      </c>
    </row>
    <row r="36" spans="1:10" ht="15.95" customHeight="1">
      <c r="B36" s="7" t="s">
        <v>29</v>
      </c>
      <c r="C36" s="33">
        <v>6</v>
      </c>
      <c r="D36" s="33">
        <v>4</v>
      </c>
      <c r="E36" s="33">
        <v>3</v>
      </c>
      <c r="F36" s="33">
        <v>2</v>
      </c>
      <c r="G36" s="33">
        <v>4</v>
      </c>
      <c r="H36" s="33">
        <v>3</v>
      </c>
      <c r="I36" s="33">
        <v>5</v>
      </c>
      <c r="J36" s="33">
        <v>5</v>
      </c>
    </row>
    <row r="37" spans="1:10" ht="15.95" customHeight="1">
      <c r="B37" s="7" t="s">
        <v>226</v>
      </c>
      <c r="C37" s="33">
        <v>0</v>
      </c>
      <c r="D37" s="33">
        <v>0</v>
      </c>
      <c r="E37" s="33">
        <v>0</v>
      </c>
      <c r="F37" s="33">
        <v>0</v>
      </c>
      <c r="G37" s="33">
        <v>0</v>
      </c>
      <c r="H37" s="33">
        <v>0</v>
      </c>
      <c r="I37" s="33">
        <v>0</v>
      </c>
      <c r="J37" s="33">
        <v>6</v>
      </c>
    </row>
    <row r="38" spans="1:10" ht="15.95" customHeight="1">
      <c r="B38" s="7" t="s">
        <v>32</v>
      </c>
      <c r="C38" s="33">
        <v>0</v>
      </c>
      <c r="D38" s="33">
        <v>0</v>
      </c>
      <c r="E38" s="33">
        <v>0</v>
      </c>
      <c r="F38" s="33">
        <v>0</v>
      </c>
      <c r="G38" s="33">
        <v>1</v>
      </c>
      <c r="H38" s="33">
        <v>0</v>
      </c>
      <c r="I38" s="33">
        <v>0</v>
      </c>
      <c r="J38" s="33">
        <v>0</v>
      </c>
    </row>
    <row r="39" spans="1:10" ht="15.95" customHeight="1">
      <c r="A39" s="7" t="s">
        <v>47</v>
      </c>
      <c r="C39" s="33">
        <v>4</v>
      </c>
      <c r="D39" s="33">
        <v>9</v>
      </c>
      <c r="E39" s="33">
        <v>11</v>
      </c>
      <c r="F39" s="33">
        <v>10</v>
      </c>
      <c r="G39" s="33">
        <v>15</v>
      </c>
      <c r="H39" s="33">
        <v>14</v>
      </c>
      <c r="I39" s="33">
        <v>19</v>
      </c>
      <c r="J39" s="33">
        <f>SUM(J40:J57)</f>
        <v>12</v>
      </c>
    </row>
    <row r="40" spans="1:10" ht="15.95" customHeight="1">
      <c r="B40" s="7" t="s">
        <v>37</v>
      </c>
      <c r="C40" s="33">
        <v>1</v>
      </c>
      <c r="D40" s="33">
        <v>1</v>
      </c>
      <c r="E40" s="33">
        <v>1</v>
      </c>
      <c r="F40" s="33">
        <v>1</v>
      </c>
      <c r="G40" s="33">
        <v>3</v>
      </c>
      <c r="H40" s="33">
        <v>2</v>
      </c>
      <c r="I40" s="33">
        <v>1</v>
      </c>
      <c r="J40" s="33">
        <v>2</v>
      </c>
    </row>
    <row r="41" spans="1:10" ht="15.95" customHeight="1">
      <c r="B41" s="7" t="s">
        <v>49</v>
      </c>
      <c r="C41" s="33">
        <v>0</v>
      </c>
      <c r="D41" s="33">
        <v>0</v>
      </c>
      <c r="E41" s="33">
        <v>1</v>
      </c>
      <c r="F41" s="33">
        <v>0</v>
      </c>
      <c r="G41" s="33">
        <v>0</v>
      </c>
      <c r="H41" s="33">
        <v>0</v>
      </c>
      <c r="I41" s="33">
        <v>0</v>
      </c>
      <c r="J41" s="33">
        <v>0</v>
      </c>
    </row>
    <row r="42" spans="1:10" ht="15.95" customHeight="1">
      <c r="B42" s="7" t="s">
        <v>92</v>
      </c>
      <c r="C42" s="33">
        <v>0</v>
      </c>
      <c r="D42" s="33">
        <v>0</v>
      </c>
      <c r="E42" s="33">
        <v>0</v>
      </c>
      <c r="F42" s="33">
        <v>0</v>
      </c>
      <c r="G42" s="33">
        <v>0</v>
      </c>
      <c r="H42" s="33">
        <v>1</v>
      </c>
      <c r="I42" s="33">
        <v>1</v>
      </c>
      <c r="J42" s="33">
        <v>0</v>
      </c>
    </row>
    <row r="43" spans="1:10" ht="15.95" customHeight="1">
      <c r="B43" s="7" t="s">
        <v>99</v>
      </c>
      <c r="C43" s="33">
        <v>0</v>
      </c>
      <c r="D43" s="33">
        <v>0</v>
      </c>
      <c r="E43" s="33">
        <v>0</v>
      </c>
      <c r="F43" s="33">
        <v>0</v>
      </c>
      <c r="G43" s="33">
        <v>0</v>
      </c>
      <c r="H43" s="33">
        <v>1</v>
      </c>
      <c r="I43" s="33">
        <v>0</v>
      </c>
      <c r="J43" s="33">
        <v>0</v>
      </c>
    </row>
    <row r="44" spans="1:10" ht="15.95" customHeight="1">
      <c r="B44" s="7" t="s">
        <v>78</v>
      </c>
      <c r="C44" s="33">
        <v>1</v>
      </c>
      <c r="D44" s="33">
        <v>0</v>
      </c>
      <c r="E44" s="33">
        <v>0</v>
      </c>
      <c r="F44" s="33">
        <v>0</v>
      </c>
      <c r="G44" s="33">
        <v>0</v>
      </c>
      <c r="H44" s="33">
        <v>2</v>
      </c>
      <c r="I44" s="33">
        <v>12</v>
      </c>
      <c r="J44" s="33">
        <v>0</v>
      </c>
    </row>
    <row r="45" spans="1:10" ht="15.95" customHeight="1">
      <c r="B45" s="7" t="s">
        <v>51</v>
      </c>
      <c r="C45" s="33">
        <v>0</v>
      </c>
      <c r="D45" s="33">
        <v>0</v>
      </c>
      <c r="E45" s="33">
        <v>0</v>
      </c>
      <c r="F45" s="33">
        <v>2</v>
      </c>
      <c r="G45" s="33">
        <v>7</v>
      </c>
      <c r="H45" s="33">
        <v>4</v>
      </c>
      <c r="I45" s="33">
        <v>0</v>
      </c>
      <c r="J45" s="33">
        <v>2</v>
      </c>
    </row>
    <row r="46" spans="1:10" ht="15.95" customHeight="1">
      <c r="B46" s="7" t="s">
        <v>57</v>
      </c>
      <c r="C46" s="33">
        <v>0</v>
      </c>
      <c r="D46" s="33">
        <v>1</v>
      </c>
      <c r="E46" s="33">
        <v>2</v>
      </c>
      <c r="F46" s="33">
        <v>1</v>
      </c>
      <c r="G46" s="33">
        <v>1</v>
      </c>
      <c r="H46" s="33">
        <v>0</v>
      </c>
      <c r="I46" s="33">
        <v>4</v>
      </c>
      <c r="J46" s="33">
        <v>1</v>
      </c>
    </row>
    <row r="47" spans="1:10" ht="15.95" customHeight="1">
      <c r="B47" s="7" t="s">
        <v>52</v>
      </c>
      <c r="C47" s="33">
        <v>0</v>
      </c>
      <c r="D47" s="33">
        <v>0</v>
      </c>
      <c r="E47" s="33">
        <v>0</v>
      </c>
      <c r="F47" s="33">
        <v>0</v>
      </c>
      <c r="G47" s="33">
        <v>0</v>
      </c>
      <c r="H47" s="33">
        <v>4</v>
      </c>
      <c r="I47" s="33">
        <v>0</v>
      </c>
      <c r="J47" s="33">
        <v>4</v>
      </c>
    </row>
    <row r="48" spans="1:10" ht="15.95" customHeight="1">
      <c r="B48" s="7" t="s">
        <v>134</v>
      </c>
      <c r="C48" s="33">
        <v>0</v>
      </c>
      <c r="D48" s="33">
        <v>0</v>
      </c>
      <c r="E48" s="33">
        <v>0</v>
      </c>
      <c r="F48" s="33">
        <v>1</v>
      </c>
      <c r="G48" s="33">
        <v>0</v>
      </c>
      <c r="H48" s="33">
        <v>0</v>
      </c>
      <c r="I48" s="33">
        <v>0</v>
      </c>
      <c r="J48" s="33">
        <v>1</v>
      </c>
    </row>
    <row r="49" spans="1:10" ht="15.95" customHeight="1">
      <c r="B49" s="7" t="s">
        <v>116</v>
      </c>
      <c r="C49" s="33">
        <v>0</v>
      </c>
      <c r="D49" s="33">
        <v>1</v>
      </c>
      <c r="E49" s="33">
        <v>1</v>
      </c>
      <c r="F49" s="33">
        <v>0</v>
      </c>
      <c r="G49" s="33">
        <v>1</v>
      </c>
      <c r="H49" s="33">
        <v>0</v>
      </c>
      <c r="I49" s="33">
        <v>0</v>
      </c>
      <c r="J49" s="33">
        <v>0</v>
      </c>
    </row>
    <row r="50" spans="1:10" ht="15.95" customHeight="1">
      <c r="B50" s="7" t="s">
        <v>53</v>
      </c>
      <c r="C50" s="33">
        <v>0</v>
      </c>
      <c r="D50" s="33">
        <v>3</v>
      </c>
      <c r="E50" s="33">
        <v>0</v>
      </c>
      <c r="F50" s="33">
        <v>0</v>
      </c>
      <c r="G50" s="33">
        <v>0</v>
      </c>
      <c r="H50" s="33">
        <v>0</v>
      </c>
      <c r="I50" s="33">
        <v>0</v>
      </c>
      <c r="J50" s="33">
        <v>0</v>
      </c>
    </row>
    <row r="51" spans="1:10" ht="15.95" customHeight="1">
      <c r="B51" s="7" t="s">
        <v>100</v>
      </c>
      <c r="C51" s="33">
        <v>0</v>
      </c>
      <c r="D51" s="33">
        <v>0</v>
      </c>
      <c r="E51" s="33">
        <v>0</v>
      </c>
      <c r="F51" s="33">
        <v>1</v>
      </c>
      <c r="G51" s="33">
        <v>0</v>
      </c>
      <c r="H51" s="33">
        <v>0</v>
      </c>
      <c r="I51" s="33">
        <v>0</v>
      </c>
      <c r="J51" s="33">
        <v>0</v>
      </c>
    </row>
    <row r="52" spans="1:10" ht="15.95" customHeight="1">
      <c r="B52" s="7" t="s">
        <v>90</v>
      </c>
      <c r="C52" s="33">
        <v>0</v>
      </c>
      <c r="D52" s="33">
        <v>2</v>
      </c>
      <c r="E52" s="33">
        <v>0</v>
      </c>
      <c r="F52" s="33">
        <v>0</v>
      </c>
      <c r="G52" s="33">
        <v>0</v>
      </c>
      <c r="H52" s="33">
        <v>0</v>
      </c>
      <c r="I52" s="33">
        <v>0</v>
      </c>
      <c r="J52" s="33">
        <v>0</v>
      </c>
    </row>
    <row r="53" spans="1:10" ht="15.95" customHeight="1">
      <c r="B53" s="7" t="s">
        <v>132</v>
      </c>
      <c r="C53" s="33">
        <v>0</v>
      </c>
      <c r="D53" s="33">
        <v>0</v>
      </c>
      <c r="E53" s="33">
        <v>1</v>
      </c>
      <c r="F53" s="33">
        <v>0</v>
      </c>
      <c r="G53" s="33">
        <v>0</v>
      </c>
      <c r="H53" s="33">
        <v>0</v>
      </c>
      <c r="I53" s="33">
        <v>0</v>
      </c>
      <c r="J53" s="33">
        <v>0</v>
      </c>
    </row>
    <row r="54" spans="1:10" ht="15.95" customHeight="1">
      <c r="B54" s="7" t="s">
        <v>70</v>
      </c>
      <c r="C54" s="33">
        <v>0</v>
      </c>
      <c r="D54" s="33">
        <v>0</v>
      </c>
      <c r="E54" s="33">
        <v>0</v>
      </c>
      <c r="F54" s="33">
        <v>2</v>
      </c>
      <c r="G54" s="33">
        <v>1</v>
      </c>
      <c r="H54" s="33">
        <v>0</v>
      </c>
      <c r="I54" s="33">
        <v>1</v>
      </c>
      <c r="J54" s="33">
        <v>0</v>
      </c>
    </row>
    <row r="55" spans="1:10" ht="15.95" customHeight="1">
      <c r="B55" s="7" t="s">
        <v>101</v>
      </c>
      <c r="C55" s="33">
        <v>1</v>
      </c>
      <c r="D55" s="33">
        <v>0</v>
      </c>
      <c r="E55" s="33">
        <v>0</v>
      </c>
      <c r="F55" s="33">
        <v>1</v>
      </c>
      <c r="G55" s="33">
        <v>0</v>
      </c>
      <c r="H55" s="33">
        <v>0</v>
      </c>
      <c r="I55" s="33">
        <v>0</v>
      </c>
      <c r="J55" s="33">
        <v>0</v>
      </c>
    </row>
    <row r="56" spans="1:10" ht="15.95" customHeight="1">
      <c r="B56" s="7" t="s">
        <v>58</v>
      </c>
      <c r="C56" s="33">
        <v>1</v>
      </c>
      <c r="D56" s="33">
        <v>0</v>
      </c>
      <c r="E56" s="33">
        <v>5</v>
      </c>
      <c r="F56" s="33">
        <v>1</v>
      </c>
      <c r="G56" s="33">
        <v>2</v>
      </c>
      <c r="H56" s="33">
        <v>0</v>
      </c>
      <c r="I56" s="33">
        <v>0</v>
      </c>
      <c r="J56" s="33">
        <v>2</v>
      </c>
    </row>
    <row r="57" spans="1:10" ht="15.95" customHeight="1">
      <c r="B57" s="7" t="s">
        <v>117</v>
      </c>
      <c r="C57" s="33">
        <v>0</v>
      </c>
      <c r="D57" s="33">
        <v>1</v>
      </c>
      <c r="E57" s="33">
        <v>0</v>
      </c>
      <c r="F57" s="33">
        <v>0</v>
      </c>
      <c r="G57" s="33">
        <v>0</v>
      </c>
      <c r="H57" s="33">
        <v>0</v>
      </c>
      <c r="I57" s="33">
        <v>0</v>
      </c>
      <c r="J57" s="33">
        <v>0</v>
      </c>
    </row>
    <row r="58" spans="1:10" ht="15.95" customHeight="1">
      <c r="A58" s="7" t="s">
        <v>54</v>
      </c>
      <c r="C58" s="33">
        <v>0</v>
      </c>
      <c r="D58" s="33">
        <v>0</v>
      </c>
      <c r="E58" s="33">
        <v>0</v>
      </c>
      <c r="F58" s="33">
        <v>0</v>
      </c>
      <c r="G58" s="33">
        <v>0</v>
      </c>
      <c r="H58" s="33">
        <v>0</v>
      </c>
      <c r="I58" s="33">
        <v>2</v>
      </c>
      <c r="J58" s="33">
        <v>1</v>
      </c>
    </row>
    <row r="60" spans="1:10" ht="15.95" customHeight="1">
      <c r="A60" s="16" t="s">
        <v>183</v>
      </c>
    </row>
  </sheetData>
  <hyperlinks>
    <hyperlink ref="A3" location="Inhalt!A1" display="&lt;&lt;&lt; Inhalt" xr:uid="{3B000EC2-BD4E-4CCB-9844-6B35EAFB2B84}"/>
    <hyperlink ref="A60" location="Metadaten!A1" display="&lt;&lt;&lt; Metadaten" xr:uid="{F155CF65-CD24-44DE-B97D-CB4A087FB04B}"/>
  </hyperlinks>
  <pageMargins left="0.7" right="0.7" top="0.78740157499999996" bottom="0.78740157499999996" header="0.3" footer="0.3"/>
  <pageSetup paperSize="9" scale="7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J64"/>
  <sheetViews>
    <sheetView zoomScale="115" zoomScaleNormal="115" workbookViewId="0">
      <selection activeCell="A3" sqref="A3"/>
    </sheetView>
  </sheetViews>
  <sheetFormatPr baseColWidth="10" defaultRowHeight="15.95" customHeight="1"/>
  <cols>
    <col min="1" max="1" width="5.7109375" style="7" customWidth="1"/>
    <col min="2" max="2" width="17.85546875" style="7" customWidth="1"/>
    <col min="3" max="10" width="7.85546875" style="7" customWidth="1"/>
    <col min="11" max="16384" width="11.42578125" style="7"/>
  </cols>
  <sheetData>
    <row r="1" spans="1:10" ht="18" customHeight="1">
      <c r="A1" s="4" t="s">
        <v>146</v>
      </c>
      <c r="B1" s="4"/>
    </row>
    <row r="3" spans="1:10" ht="15.95" customHeight="1">
      <c r="A3" s="16" t="s">
        <v>182</v>
      </c>
    </row>
    <row r="5" spans="1:10" ht="15.95" customHeight="1">
      <c r="A5" s="7" t="s">
        <v>145</v>
      </c>
    </row>
    <row r="7" spans="1:10" ht="15.95" customHeight="1">
      <c r="A7" s="18" t="s">
        <v>0</v>
      </c>
      <c r="B7" s="18"/>
      <c r="C7" s="28">
        <v>2014</v>
      </c>
      <c r="D7" s="28">
        <v>2015</v>
      </c>
      <c r="E7" s="28">
        <v>2016</v>
      </c>
      <c r="F7" s="28">
        <v>2017</v>
      </c>
      <c r="G7" s="28">
        <v>2018</v>
      </c>
      <c r="H7" s="28">
        <v>2019</v>
      </c>
      <c r="I7" s="28">
        <v>2020</v>
      </c>
      <c r="J7" s="28">
        <v>2021</v>
      </c>
    </row>
    <row r="8" spans="1:10" ht="15.95" customHeight="1">
      <c r="A8" s="9" t="s">
        <v>3</v>
      </c>
      <c r="C8" s="33">
        <v>2</v>
      </c>
      <c r="D8" s="33">
        <v>18</v>
      </c>
      <c r="E8" s="33">
        <v>31</v>
      </c>
      <c r="F8" s="33">
        <v>8</v>
      </c>
      <c r="G8" s="33">
        <v>53</v>
      </c>
      <c r="H8" s="33">
        <v>19</v>
      </c>
      <c r="I8" s="33">
        <v>24</v>
      </c>
      <c r="J8" s="33">
        <v>38</v>
      </c>
    </row>
    <row r="9" spans="1:10" ht="15.95" customHeight="1">
      <c r="A9" s="7" t="s">
        <v>43</v>
      </c>
      <c r="C9" s="33">
        <v>1</v>
      </c>
      <c r="D9" s="33">
        <v>4</v>
      </c>
      <c r="E9" s="33">
        <v>0</v>
      </c>
      <c r="F9" s="33">
        <v>2</v>
      </c>
      <c r="G9" s="33">
        <v>1</v>
      </c>
      <c r="H9" s="33">
        <v>0</v>
      </c>
      <c r="I9" s="33">
        <v>0</v>
      </c>
      <c r="J9" s="33">
        <v>0</v>
      </c>
    </row>
    <row r="10" spans="1:10" ht="15.95" customHeight="1">
      <c r="B10" s="7" t="s">
        <v>40</v>
      </c>
      <c r="C10" s="33">
        <v>1</v>
      </c>
      <c r="D10" s="33">
        <v>4</v>
      </c>
      <c r="E10" s="33">
        <v>0</v>
      </c>
      <c r="F10" s="33">
        <v>2</v>
      </c>
      <c r="G10" s="33">
        <v>0</v>
      </c>
      <c r="H10" s="33">
        <v>0</v>
      </c>
      <c r="I10" s="33">
        <v>0</v>
      </c>
      <c r="J10" s="33">
        <v>0</v>
      </c>
    </row>
    <row r="11" spans="1:10" ht="15.95" customHeight="1">
      <c r="B11" s="7" t="s">
        <v>38</v>
      </c>
      <c r="C11" s="33">
        <v>0</v>
      </c>
      <c r="D11" s="33">
        <v>0</v>
      </c>
      <c r="E11" s="33">
        <v>0</v>
      </c>
      <c r="F11" s="33">
        <v>0</v>
      </c>
      <c r="G11" s="33">
        <v>1</v>
      </c>
      <c r="H11" s="33"/>
      <c r="I11" s="33">
        <v>0</v>
      </c>
      <c r="J11" s="33">
        <v>0</v>
      </c>
    </row>
    <row r="12" spans="1:10" ht="15.95" customHeight="1">
      <c r="A12" s="7" t="s">
        <v>44</v>
      </c>
      <c r="C12" s="33">
        <v>1</v>
      </c>
      <c r="D12" s="33">
        <v>10</v>
      </c>
      <c r="E12" s="33">
        <v>30</v>
      </c>
      <c r="F12" s="33">
        <v>4</v>
      </c>
      <c r="G12" s="33">
        <v>51</v>
      </c>
      <c r="H12" s="33">
        <v>12</v>
      </c>
      <c r="I12" s="33">
        <v>8</v>
      </c>
      <c r="J12" s="33">
        <f>SUM(J13:J21)</f>
        <v>13</v>
      </c>
    </row>
    <row r="13" spans="1:10" ht="15.95" customHeight="1">
      <c r="B13" s="7" t="s">
        <v>89</v>
      </c>
      <c r="C13" s="33">
        <v>0</v>
      </c>
      <c r="D13" s="33">
        <v>4</v>
      </c>
      <c r="E13" s="33">
        <v>2</v>
      </c>
      <c r="F13" s="33">
        <v>0</v>
      </c>
      <c r="G13" s="33">
        <v>5</v>
      </c>
      <c r="H13" s="33">
        <v>0</v>
      </c>
      <c r="I13" s="33">
        <v>5</v>
      </c>
      <c r="J13" s="33">
        <v>0</v>
      </c>
    </row>
    <row r="14" spans="1:10" ht="15.95" customHeight="1">
      <c r="B14" s="7" t="s">
        <v>60</v>
      </c>
      <c r="C14" s="33">
        <v>0</v>
      </c>
      <c r="D14" s="33">
        <v>0</v>
      </c>
      <c r="E14" s="33">
        <v>0</v>
      </c>
      <c r="F14" s="33">
        <v>0</v>
      </c>
      <c r="G14" s="33">
        <v>0</v>
      </c>
      <c r="H14" s="33">
        <v>5</v>
      </c>
      <c r="I14" s="33">
        <v>1</v>
      </c>
      <c r="J14" s="33">
        <v>0</v>
      </c>
    </row>
    <row r="15" spans="1:10" ht="15.95" customHeight="1">
      <c r="B15" s="7" t="s">
        <v>33</v>
      </c>
      <c r="C15" s="33">
        <v>0</v>
      </c>
      <c r="D15" s="33">
        <v>1</v>
      </c>
      <c r="E15" s="33">
        <v>0</v>
      </c>
      <c r="F15" s="33">
        <v>0</v>
      </c>
      <c r="G15" s="33">
        <v>0</v>
      </c>
      <c r="H15" s="33">
        <v>0</v>
      </c>
      <c r="I15" s="33">
        <v>0</v>
      </c>
      <c r="J15" s="33">
        <v>0</v>
      </c>
    </row>
    <row r="16" spans="1:10" ht="15.95" customHeight="1">
      <c r="B16" s="7" t="s">
        <v>30</v>
      </c>
      <c r="C16" s="33">
        <v>1</v>
      </c>
      <c r="D16" s="33">
        <v>0</v>
      </c>
      <c r="E16" s="33">
        <v>7</v>
      </c>
      <c r="F16" s="33">
        <v>0</v>
      </c>
      <c r="G16" s="33">
        <v>0</v>
      </c>
      <c r="H16" s="33">
        <v>1</v>
      </c>
      <c r="I16" s="33">
        <v>0</v>
      </c>
      <c r="J16" s="33">
        <v>0</v>
      </c>
    </row>
    <row r="17" spans="1:10" ht="15.95" customHeight="1">
      <c r="B17" s="7" t="s">
        <v>225</v>
      </c>
      <c r="C17" s="33">
        <v>0</v>
      </c>
      <c r="D17" s="33">
        <v>0</v>
      </c>
      <c r="E17" s="33">
        <v>0</v>
      </c>
      <c r="F17" s="33">
        <v>0</v>
      </c>
      <c r="G17" s="33">
        <v>0</v>
      </c>
      <c r="H17" s="33">
        <v>0</v>
      </c>
      <c r="I17" s="33">
        <v>0</v>
      </c>
      <c r="J17" s="33">
        <v>3</v>
      </c>
    </row>
    <row r="18" spans="1:10" ht="15.95" customHeight="1">
      <c r="B18" s="7" t="s">
        <v>151</v>
      </c>
      <c r="C18" s="33">
        <v>0</v>
      </c>
      <c r="D18" s="33">
        <v>0</v>
      </c>
      <c r="E18" s="33">
        <v>9</v>
      </c>
      <c r="F18" s="33">
        <v>0</v>
      </c>
      <c r="G18" s="33">
        <v>3</v>
      </c>
      <c r="H18" s="33">
        <v>0</v>
      </c>
      <c r="I18" s="33">
        <v>0</v>
      </c>
      <c r="J18" s="33">
        <v>0</v>
      </c>
    </row>
    <row r="19" spans="1:10" ht="15.95" customHeight="1">
      <c r="B19" s="7" t="s">
        <v>42</v>
      </c>
      <c r="C19" s="33">
        <v>0</v>
      </c>
      <c r="D19" s="33">
        <v>5</v>
      </c>
      <c r="E19" s="33">
        <v>0</v>
      </c>
      <c r="F19" s="33">
        <v>1</v>
      </c>
      <c r="G19" s="33">
        <v>0</v>
      </c>
      <c r="H19" s="33">
        <v>0</v>
      </c>
      <c r="I19" s="33">
        <v>1</v>
      </c>
      <c r="J19" s="33">
        <v>2</v>
      </c>
    </row>
    <row r="20" spans="1:10" ht="15.95" customHeight="1">
      <c r="B20" s="7" t="s">
        <v>34</v>
      </c>
      <c r="C20" s="33">
        <v>0</v>
      </c>
      <c r="D20" s="33">
        <v>0</v>
      </c>
      <c r="E20" s="33">
        <v>12</v>
      </c>
      <c r="F20" s="33">
        <v>3</v>
      </c>
      <c r="G20" s="33">
        <v>43</v>
      </c>
      <c r="H20" s="33">
        <v>3</v>
      </c>
      <c r="I20" s="33">
        <v>0</v>
      </c>
      <c r="J20" s="33">
        <v>0</v>
      </c>
    </row>
    <row r="21" spans="1:10" ht="15.95" customHeight="1">
      <c r="B21" s="7" t="s">
        <v>31</v>
      </c>
      <c r="C21" s="33">
        <v>0</v>
      </c>
      <c r="D21" s="33">
        <v>0</v>
      </c>
      <c r="E21" s="33">
        <v>0</v>
      </c>
      <c r="F21" s="33">
        <v>0</v>
      </c>
      <c r="G21" s="33">
        <v>0</v>
      </c>
      <c r="H21" s="33">
        <v>3</v>
      </c>
      <c r="I21" s="33">
        <v>1</v>
      </c>
      <c r="J21" s="33">
        <v>8</v>
      </c>
    </row>
    <row r="22" spans="1:10" ht="15.95" customHeight="1">
      <c r="A22" s="7" t="s">
        <v>45</v>
      </c>
      <c r="C22" s="33">
        <v>0</v>
      </c>
      <c r="D22" s="33">
        <v>0</v>
      </c>
      <c r="E22" s="33">
        <v>0</v>
      </c>
      <c r="F22" s="33">
        <v>0</v>
      </c>
      <c r="G22" s="33">
        <v>0</v>
      </c>
      <c r="H22" s="33">
        <v>4</v>
      </c>
      <c r="I22" s="33">
        <v>7</v>
      </c>
      <c r="J22" s="33">
        <f>SUM(J23:J28)</f>
        <v>9</v>
      </c>
    </row>
    <row r="23" spans="1:10" ht="15.95" customHeight="1">
      <c r="B23" s="7" t="s">
        <v>23</v>
      </c>
      <c r="C23" s="33">
        <v>0</v>
      </c>
      <c r="D23" s="33">
        <v>0</v>
      </c>
      <c r="E23" s="33">
        <v>0</v>
      </c>
      <c r="F23" s="33">
        <v>0</v>
      </c>
      <c r="G23" s="33">
        <v>0</v>
      </c>
      <c r="H23" s="33">
        <v>0</v>
      </c>
      <c r="I23" s="33">
        <v>2</v>
      </c>
      <c r="J23" s="33">
        <v>1</v>
      </c>
    </row>
    <row r="24" spans="1:10" ht="15.95" customHeight="1">
      <c r="B24" s="7" t="s">
        <v>39</v>
      </c>
      <c r="C24" s="33">
        <v>0</v>
      </c>
      <c r="D24" s="33">
        <v>0</v>
      </c>
      <c r="E24" s="33">
        <v>0</v>
      </c>
      <c r="F24" s="33">
        <v>0</v>
      </c>
      <c r="G24" s="33">
        <v>0</v>
      </c>
      <c r="H24" s="33">
        <v>0</v>
      </c>
      <c r="I24" s="33">
        <v>0</v>
      </c>
      <c r="J24" s="33">
        <v>2</v>
      </c>
    </row>
    <row r="25" spans="1:10" ht="15.95" customHeight="1">
      <c r="B25" s="7" t="s">
        <v>56</v>
      </c>
      <c r="C25" s="33">
        <v>0</v>
      </c>
      <c r="D25" s="33">
        <v>0</v>
      </c>
      <c r="E25" s="33">
        <v>0</v>
      </c>
      <c r="F25" s="33">
        <v>0</v>
      </c>
      <c r="G25" s="33">
        <v>0</v>
      </c>
      <c r="H25" s="33">
        <v>0</v>
      </c>
      <c r="I25" s="33">
        <v>1</v>
      </c>
      <c r="J25" s="33">
        <v>0</v>
      </c>
    </row>
    <row r="26" spans="1:10" ht="15.95" customHeight="1">
      <c r="B26" s="7" t="s">
        <v>85</v>
      </c>
      <c r="C26" s="33">
        <v>0</v>
      </c>
      <c r="D26" s="33">
        <v>0</v>
      </c>
      <c r="E26" s="33">
        <v>0</v>
      </c>
      <c r="F26" s="33">
        <v>0</v>
      </c>
      <c r="G26" s="33">
        <v>0</v>
      </c>
      <c r="H26" s="33">
        <v>0</v>
      </c>
      <c r="I26" s="33">
        <v>0</v>
      </c>
      <c r="J26" s="33">
        <v>2</v>
      </c>
    </row>
    <row r="27" spans="1:10" ht="15.95" customHeight="1">
      <c r="B27" s="7" t="s">
        <v>35</v>
      </c>
      <c r="C27" s="33">
        <v>0</v>
      </c>
      <c r="D27" s="33">
        <v>0</v>
      </c>
      <c r="E27" s="33">
        <v>0</v>
      </c>
      <c r="F27" s="33">
        <v>0</v>
      </c>
      <c r="G27" s="33">
        <v>0</v>
      </c>
      <c r="H27" s="33">
        <v>2</v>
      </c>
      <c r="I27" s="33">
        <v>3</v>
      </c>
      <c r="J27" s="33">
        <v>2</v>
      </c>
    </row>
    <row r="28" spans="1:10" ht="15.95" customHeight="1">
      <c r="B28" s="7" t="s">
        <v>29</v>
      </c>
      <c r="C28" s="33">
        <v>0</v>
      </c>
      <c r="D28" s="33">
        <v>0</v>
      </c>
      <c r="E28" s="33">
        <v>0</v>
      </c>
      <c r="F28" s="33">
        <v>0</v>
      </c>
      <c r="G28" s="33">
        <v>0</v>
      </c>
      <c r="H28" s="33">
        <v>2</v>
      </c>
      <c r="I28" s="33">
        <v>1</v>
      </c>
      <c r="J28" s="33">
        <v>2</v>
      </c>
    </row>
    <row r="29" spans="1:10" ht="15.95" customHeight="1">
      <c r="A29" s="7" t="s">
        <v>47</v>
      </c>
      <c r="C29" s="33">
        <v>0</v>
      </c>
      <c r="D29" s="33">
        <v>4</v>
      </c>
      <c r="E29" s="33">
        <v>1</v>
      </c>
      <c r="F29" s="33">
        <v>2</v>
      </c>
      <c r="G29" s="33">
        <v>1</v>
      </c>
      <c r="H29" s="33">
        <v>3</v>
      </c>
      <c r="I29" s="33">
        <v>8</v>
      </c>
      <c r="J29" s="33">
        <f>SUM(J30:J40)</f>
        <v>15</v>
      </c>
    </row>
    <row r="30" spans="1:10" ht="15.95" customHeight="1">
      <c r="B30" s="7" t="s">
        <v>37</v>
      </c>
      <c r="C30" s="33">
        <v>0</v>
      </c>
      <c r="D30" s="33">
        <v>0</v>
      </c>
      <c r="E30" s="33">
        <v>0</v>
      </c>
      <c r="F30" s="33">
        <v>0</v>
      </c>
      <c r="G30" s="33">
        <v>0</v>
      </c>
      <c r="H30" s="33">
        <v>0</v>
      </c>
      <c r="I30" s="33">
        <v>0</v>
      </c>
      <c r="J30" s="33">
        <v>3</v>
      </c>
    </row>
    <row r="31" spans="1:10" ht="15.95" customHeight="1">
      <c r="B31" s="7" t="s">
        <v>49</v>
      </c>
      <c r="C31" s="33">
        <v>0</v>
      </c>
      <c r="D31" s="33">
        <v>4</v>
      </c>
      <c r="E31" s="33">
        <v>0</v>
      </c>
      <c r="F31" s="33">
        <v>0</v>
      </c>
      <c r="G31" s="33">
        <v>0</v>
      </c>
      <c r="H31" s="33">
        <v>0</v>
      </c>
      <c r="I31" s="33">
        <v>0</v>
      </c>
      <c r="J31" s="33">
        <v>0</v>
      </c>
    </row>
    <row r="32" spans="1:10" ht="15.95" customHeight="1">
      <c r="B32" s="7" t="s">
        <v>92</v>
      </c>
      <c r="C32" s="33">
        <v>0</v>
      </c>
      <c r="D32" s="33">
        <v>0</v>
      </c>
      <c r="E32" s="33">
        <v>0</v>
      </c>
      <c r="F32" s="33">
        <v>2</v>
      </c>
      <c r="G32" s="33">
        <v>0</v>
      </c>
      <c r="H32" s="33">
        <v>0</v>
      </c>
      <c r="I32" s="33">
        <v>1</v>
      </c>
      <c r="J32" s="33">
        <v>0</v>
      </c>
    </row>
    <row r="33" spans="1:10" ht="15.95" customHeight="1">
      <c r="B33" s="7" t="s">
        <v>78</v>
      </c>
      <c r="C33" s="33">
        <v>0</v>
      </c>
      <c r="D33" s="33">
        <v>0</v>
      </c>
      <c r="E33" s="33">
        <v>0</v>
      </c>
      <c r="F33" s="33">
        <v>0</v>
      </c>
      <c r="G33" s="33">
        <v>0</v>
      </c>
      <c r="H33" s="33">
        <v>1</v>
      </c>
      <c r="I33" s="33">
        <v>3</v>
      </c>
      <c r="J33" s="33">
        <v>1</v>
      </c>
    </row>
    <row r="34" spans="1:10" ht="15.95" customHeight="1">
      <c r="B34" s="7" t="s">
        <v>51</v>
      </c>
      <c r="C34" s="33">
        <v>0</v>
      </c>
      <c r="D34" s="33">
        <v>0</v>
      </c>
      <c r="E34" s="33">
        <v>0</v>
      </c>
      <c r="F34" s="33">
        <v>0</v>
      </c>
      <c r="G34" s="33">
        <v>0</v>
      </c>
      <c r="H34" s="33">
        <v>2</v>
      </c>
      <c r="I34" s="33">
        <v>0</v>
      </c>
      <c r="J34" s="33">
        <v>0</v>
      </c>
    </row>
    <row r="35" spans="1:10" ht="15.95" customHeight="1">
      <c r="B35" s="7" t="s">
        <v>57</v>
      </c>
      <c r="C35" s="33">
        <v>0</v>
      </c>
      <c r="D35" s="33">
        <v>0</v>
      </c>
      <c r="E35" s="33">
        <v>0</v>
      </c>
      <c r="F35" s="33">
        <v>0</v>
      </c>
      <c r="G35" s="33">
        <v>0</v>
      </c>
      <c r="H35" s="33">
        <v>0</v>
      </c>
      <c r="I35" s="33">
        <v>4</v>
      </c>
      <c r="J35" s="33">
        <v>5</v>
      </c>
    </row>
    <row r="36" spans="1:10" ht="15.95" customHeight="1">
      <c r="B36" s="7" t="s">
        <v>52</v>
      </c>
      <c r="C36" s="33">
        <v>0</v>
      </c>
      <c r="D36" s="33">
        <v>0</v>
      </c>
      <c r="E36" s="33">
        <v>0</v>
      </c>
      <c r="F36" s="33">
        <v>0</v>
      </c>
      <c r="G36" s="33">
        <v>0</v>
      </c>
      <c r="H36" s="33">
        <v>0</v>
      </c>
      <c r="I36" s="33">
        <v>0</v>
      </c>
      <c r="J36" s="33">
        <v>2</v>
      </c>
    </row>
    <row r="37" spans="1:10" ht="15.95" customHeight="1">
      <c r="B37" s="7" t="s">
        <v>134</v>
      </c>
      <c r="C37" s="33">
        <v>0</v>
      </c>
      <c r="D37" s="33">
        <v>0</v>
      </c>
      <c r="E37" s="33">
        <v>0</v>
      </c>
      <c r="F37" s="33">
        <v>0</v>
      </c>
      <c r="G37" s="33">
        <v>0</v>
      </c>
      <c r="H37" s="33">
        <v>0</v>
      </c>
      <c r="I37" s="33">
        <v>0</v>
      </c>
      <c r="J37" s="33">
        <v>1</v>
      </c>
    </row>
    <row r="38" spans="1:10" ht="15.95" customHeight="1">
      <c r="B38" s="7" t="s">
        <v>90</v>
      </c>
      <c r="C38" s="33">
        <v>0</v>
      </c>
      <c r="D38" s="33">
        <v>0</v>
      </c>
      <c r="E38" s="33">
        <v>1</v>
      </c>
      <c r="F38" s="33">
        <v>0</v>
      </c>
      <c r="G38" s="33">
        <v>0</v>
      </c>
      <c r="H38" s="33">
        <v>0</v>
      </c>
      <c r="I38" s="33">
        <v>0</v>
      </c>
      <c r="J38" s="33">
        <v>0</v>
      </c>
    </row>
    <row r="39" spans="1:10" ht="15.95" customHeight="1">
      <c r="B39" s="7" t="s">
        <v>70</v>
      </c>
      <c r="C39" s="33">
        <v>0</v>
      </c>
      <c r="D39" s="33">
        <v>0</v>
      </c>
      <c r="E39" s="33">
        <v>0</v>
      </c>
      <c r="F39" s="33">
        <v>0</v>
      </c>
      <c r="G39" s="33">
        <v>1</v>
      </c>
      <c r="H39" s="33">
        <v>0</v>
      </c>
      <c r="I39" s="33">
        <v>0</v>
      </c>
      <c r="J39" s="33">
        <v>1</v>
      </c>
    </row>
    <row r="40" spans="1:10" ht="15.95" customHeight="1">
      <c r="B40" s="7" t="s">
        <v>58</v>
      </c>
      <c r="C40" s="33">
        <v>0</v>
      </c>
      <c r="D40" s="33">
        <v>0</v>
      </c>
      <c r="E40" s="33">
        <v>0</v>
      </c>
      <c r="F40" s="33">
        <v>0</v>
      </c>
      <c r="G40" s="33">
        <v>0</v>
      </c>
      <c r="H40" s="33">
        <v>0</v>
      </c>
      <c r="I40" s="33">
        <v>0</v>
      </c>
      <c r="J40" s="33">
        <v>2</v>
      </c>
    </row>
    <row r="41" spans="1:10" ht="15.95" customHeight="1">
      <c r="A41" s="7" t="s">
        <v>54</v>
      </c>
      <c r="C41" s="33">
        <v>0</v>
      </c>
      <c r="D41" s="33">
        <v>0</v>
      </c>
      <c r="E41" s="33">
        <v>0</v>
      </c>
      <c r="F41" s="33">
        <v>0</v>
      </c>
      <c r="G41" s="33">
        <v>0</v>
      </c>
      <c r="H41" s="33">
        <v>0</v>
      </c>
      <c r="I41" s="33">
        <v>1</v>
      </c>
      <c r="J41" s="33">
        <v>1</v>
      </c>
    </row>
    <row r="42" spans="1:10" ht="15.95" customHeight="1">
      <c r="C42" s="33"/>
      <c r="D42" s="33"/>
      <c r="E42" s="33"/>
      <c r="F42" s="33"/>
      <c r="G42" s="33"/>
      <c r="H42" s="33"/>
      <c r="I42" s="33"/>
    </row>
    <row r="43" spans="1:10" ht="15.95" customHeight="1">
      <c r="A43" s="7" t="s">
        <v>183</v>
      </c>
      <c r="C43" s="33"/>
      <c r="D43" s="33"/>
      <c r="E43" s="33"/>
      <c r="F43" s="33"/>
      <c r="G43" s="33"/>
      <c r="H43" s="33"/>
      <c r="I43" s="33"/>
    </row>
    <row r="44" spans="1:10" ht="15.95" customHeight="1">
      <c r="C44" s="33"/>
      <c r="D44" s="33"/>
      <c r="E44" s="33"/>
      <c r="F44" s="33"/>
      <c r="G44" s="33"/>
      <c r="H44" s="33"/>
      <c r="I44" s="33"/>
    </row>
    <row r="45" spans="1:10" ht="15.95" customHeight="1">
      <c r="A45" s="7" t="s">
        <v>64</v>
      </c>
      <c r="C45" s="33"/>
      <c r="D45" s="33"/>
      <c r="E45" s="33"/>
      <c r="F45" s="33"/>
      <c r="G45" s="33"/>
      <c r="H45" s="33"/>
      <c r="I45" s="33"/>
    </row>
    <row r="46" spans="1:10" ht="15.95" customHeight="1">
      <c r="A46" s="7" t="s">
        <v>157</v>
      </c>
      <c r="C46" s="33"/>
      <c r="D46" s="33"/>
      <c r="E46" s="33"/>
      <c r="F46" s="33"/>
      <c r="G46" s="33"/>
      <c r="H46" s="33"/>
      <c r="I46" s="33"/>
    </row>
    <row r="47" spans="1:10" ht="15.95" customHeight="1">
      <c r="C47" s="33"/>
      <c r="D47" s="33"/>
      <c r="E47" s="33"/>
      <c r="F47" s="33"/>
      <c r="G47" s="33"/>
      <c r="H47" s="33"/>
      <c r="I47" s="33"/>
    </row>
    <row r="48" spans="1:10" ht="15.95" customHeight="1">
      <c r="C48" s="33"/>
      <c r="D48" s="33"/>
      <c r="E48" s="33"/>
      <c r="F48" s="33"/>
      <c r="G48" s="33"/>
      <c r="H48" s="33"/>
      <c r="I48" s="33"/>
    </row>
    <row r="49" spans="1:9" ht="15.95" customHeight="1">
      <c r="C49" s="33"/>
      <c r="D49" s="33"/>
      <c r="E49" s="33"/>
      <c r="F49" s="33"/>
      <c r="G49" s="33"/>
      <c r="H49" s="33"/>
      <c r="I49" s="33"/>
    </row>
    <row r="50" spans="1:9" ht="15.95" customHeight="1">
      <c r="C50" s="33"/>
      <c r="D50" s="33"/>
      <c r="E50" s="33"/>
      <c r="F50" s="33"/>
      <c r="G50" s="33"/>
      <c r="H50" s="33"/>
      <c r="I50" s="33"/>
    </row>
    <row r="51" spans="1:9" ht="15.95" customHeight="1">
      <c r="C51" s="33"/>
      <c r="D51" s="33"/>
      <c r="E51" s="33"/>
      <c r="F51" s="33"/>
      <c r="G51" s="33"/>
      <c r="H51" s="33"/>
      <c r="I51" s="33"/>
    </row>
    <row r="52" spans="1:9" ht="15.95" customHeight="1">
      <c r="C52" s="33"/>
      <c r="D52" s="33"/>
      <c r="E52" s="33"/>
      <c r="F52" s="33"/>
      <c r="G52" s="33"/>
      <c r="H52" s="33"/>
      <c r="I52" s="33"/>
    </row>
    <row r="53" spans="1:9" ht="15.95" customHeight="1">
      <c r="C53" s="33"/>
      <c r="D53" s="33"/>
      <c r="E53" s="33"/>
      <c r="F53" s="33"/>
      <c r="G53" s="33"/>
      <c r="H53" s="33"/>
      <c r="I53" s="33"/>
    </row>
    <row r="54" spans="1:9" ht="15.95" customHeight="1">
      <c r="C54" s="33"/>
      <c r="D54" s="33"/>
      <c r="E54" s="33"/>
      <c r="F54" s="33"/>
      <c r="G54" s="33"/>
      <c r="H54" s="33"/>
      <c r="I54" s="33"/>
    </row>
    <row r="55" spans="1:9" ht="15.95" customHeight="1">
      <c r="C55" s="33"/>
      <c r="D55" s="33"/>
      <c r="E55" s="33"/>
      <c r="F55" s="33"/>
      <c r="G55" s="33"/>
      <c r="H55" s="33"/>
      <c r="I55" s="33"/>
    </row>
    <row r="56" spans="1:9" ht="15.95" customHeight="1">
      <c r="C56" s="33"/>
      <c r="D56" s="33"/>
      <c r="E56" s="33"/>
      <c r="F56" s="33"/>
      <c r="G56" s="33"/>
      <c r="H56" s="33"/>
      <c r="I56" s="33"/>
    </row>
    <row r="57" spans="1:9" ht="15.95" customHeight="1">
      <c r="C57" s="33"/>
      <c r="D57" s="33"/>
      <c r="E57" s="33"/>
      <c r="F57" s="33"/>
      <c r="G57" s="33"/>
      <c r="H57" s="33"/>
      <c r="I57" s="33"/>
    </row>
    <row r="58" spans="1:9" ht="15.95" customHeight="1">
      <c r="C58" s="33"/>
      <c r="D58" s="33"/>
      <c r="E58" s="33"/>
      <c r="F58" s="33"/>
      <c r="G58" s="33"/>
      <c r="H58" s="33"/>
      <c r="I58" s="33"/>
    </row>
    <row r="59" spans="1:9" ht="15.95" customHeight="1">
      <c r="C59" s="33"/>
      <c r="D59" s="33"/>
      <c r="E59" s="33"/>
      <c r="F59" s="33"/>
      <c r="G59" s="33"/>
      <c r="H59" s="33"/>
      <c r="I59" s="33"/>
    </row>
    <row r="60" spans="1:9" ht="15.95" customHeight="1">
      <c r="C60" s="33"/>
      <c r="D60" s="33"/>
      <c r="E60" s="33"/>
      <c r="F60" s="33"/>
      <c r="G60" s="33"/>
      <c r="H60" s="33"/>
      <c r="I60" s="33"/>
    </row>
    <row r="61" spans="1:9" ht="15.95" customHeight="1">
      <c r="C61" s="33"/>
      <c r="D61" s="33"/>
      <c r="E61" s="33"/>
      <c r="F61" s="33"/>
      <c r="G61" s="33"/>
      <c r="H61" s="33"/>
      <c r="I61" s="33"/>
    </row>
    <row r="62" spans="1:9" ht="15.95" customHeight="1">
      <c r="C62" s="33"/>
      <c r="D62" s="33"/>
      <c r="E62" s="33"/>
      <c r="F62" s="33"/>
      <c r="G62" s="33"/>
      <c r="H62" s="33"/>
      <c r="I62" s="33"/>
    </row>
    <row r="64" spans="1:9" ht="15.95" customHeight="1">
      <c r="A64" s="16"/>
    </row>
  </sheetData>
  <phoneticPr fontId="0" type="noConversion"/>
  <hyperlinks>
    <hyperlink ref="A3" location="Inhalt!A1" display="&lt;&lt;&lt; Inhalt" xr:uid="{AEA92BEA-72DF-4A8D-AC54-673D7AAB60BF}"/>
    <hyperlink ref="A43" location="Metadaten!A1" display="&lt;&lt;&lt; Metadaten" xr:uid="{3BA60078-1102-474D-B06A-5DAD4A6E7D2F}"/>
  </hyperlinks>
  <pageMargins left="0.78740157499999996" right="0.78740157499999996" top="0.984251969" bottom="0.984251969" header="0.4921259845" footer="0.4921259845"/>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A091F-9C7E-403E-940D-CBEE1017A45D}">
  <sheetPr>
    <tabColor theme="3"/>
  </sheetPr>
  <dimension ref="A1:B24"/>
  <sheetViews>
    <sheetView zoomScaleNormal="100" workbookViewId="0"/>
  </sheetViews>
  <sheetFormatPr baseColWidth="10" defaultRowHeight="15.95" customHeight="1"/>
  <cols>
    <col min="1" max="1" width="101.85546875" style="7" bestFit="1" customWidth="1"/>
    <col min="2" max="2" width="12" style="8" bestFit="1" customWidth="1"/>
    <col min="3" max="16384" width="11.42578125" style="7"/>
  </cols>
  <sheetData>
    <row r="1" spans="1:2" s="6" customFormat="1" ht="18" customHeight="1">
      <c r="A1" s="4" t="s">
        <v>216</v>
      </c>
      <c r="B1" s="5"/>
    </row>
    <row r="3" spans="1:2" ht="15.95" customHeight="1">
      <c r="A3" s="9" t="s">
        <v>158</v>
      </c>
      <c r="B3" s="10" t="s">
        <v>159</v>
      </c>
    </row>
    <row r="4" spans="1:2" ht="15.95" customHeight="1">
      <c r="A4" s="11" t="s">
        <v>162</v>
      </c>
      <c r="B4" s="12"/>
    </row>
    <row r="5" spans="1:2" ht="15.95" customHeight="1">
      <c r="A5" s="7" t="s">
        <v>229</v>
      </c>
      <c r="B5" s="13" t="s">
        <v>190</v>
      </c>
    </row>
    <row r="6" spans="1:2" ht="15.95" customHeight="1">
      <c r="A6" s="7" t="s">
        <v>230</v>
      </c>
      <c r="B6" s="13" t="s">
        <v>191</v>
      </c>
    </row>
    <row r="7" spans="1:2" ht="15.95" customHeight="1">
      <c r="A7" s="7" t="s">
        <v>141</v>
      </c>
      <c r="B7" s="13" t="s">
        <v>184</v>
      </c>
    </row>
    <row r="8" spans="1:2" ht="15.95" customHeight="1">
      <c r="A8" s="7" t="s">
        <v>142</v>
      </c>
      <c r="B8" s="13" t="s">
        <v>185</v>
      </c>
    </row>
    <row r="9" spans="1:2" ht="15.95" customHeight="1">
      <c r="A9" s="7" t="s">
        <v>231</v>
      </c>
      <c r="B9" s="13" t="s">
        <v>192</v>
      </c>
    </row>
    <row r="10" spans="1:2" ht="15.95" customHeight="1">
      <c r="A10" s="7" t="s">
        <v>232</v>
      </c>
      <c r="B10" s="13" t="s">
        <v>193</v>
      </c>
    </row>
    <row r="11" spans="1:2" ht="15.95" customHeight="1">
      <c r="A11" s="7" t="s">
        <v>233</v>
      </c>
      <c r="B11" s="13" t="s">
        <v>194</v>
      </c>
    </row>
    <row r="12" spans="1:2" ht="15.95" customHeight="1">
      <c r="A12" s="11" t="s">
        <v>83</v>
      </c>
      <c r="B12" s="12"/>
    </row>
    <row r="13" spans="1:2" ht="15.95" customHeight="1">
      <c r="A13" s="7" t="s">
        <v>160</v>
      </c>
      <c r="B13" s="13" t="s">
        <v>195</v>
      </c>
    </row>
    <row r="14" spans="1:2" ht="15.95" customHeight="1">
      <c r="A14" s="7" t="s">
        <v>81</v>
      </c>
      <c r="B14" s="13" t="s">
        <v>196</v>
      </c>
    </row>
    <row r="15" spans="1:2" ht="15.95" customHeight="1">
      <c r="A15" s="7" t="s">
        <v>130</v>
      </c>
      <c r="B15" s="13" t="s">
        <v>186</v>
      </c>
    </row>
    <row r="16" spans="1:2" ht="15.95" customHeight="1">
      <c r="A16" s="7" t="s">
        <v>131</v>
      </c>
      <c r="B16" s="13" t="s">
        <v>187</v>
      </c>
    </row>
    <row r="17" spans="1:2" ht="15.95" customHeight="1">
      <c r="A17" s="7" t="s">
        <v>84</v>
      </c>
      <c r="B17" s="13" t="s">
        <v>197</v>
      </c>
    </row>
    <row r="18" spans="1:2" ht="15.95" customHeight="1">
      <c r="A18" s="7" t="s">
        <v>123</v>
      </c>
      <c r="B18" s="13" t="s">
        <v>198</v>
      </c>
    </row>
    <row r="19" spans="1:2" ht="15.95" customHeight="1">
      <c r="A19" s="7" t="s">
        <v>140</v>
      </c>
      <c r="B19" s="45" t="s">
        <v>188</v>
      </c>
    </row>
    <row r="20" spans="1:2" ht="15.95" customHeight="1">
      <c r="A20" s="7" t="s">
        <v>146</v>
      </c>
      <c r="B20" s="13" t="s">
        <v>189</v>
      </c>
    </row>
    <row r="21" spans="1:2" ht="15.95" customHeight="1">
      <c r="A21" s="7" t="s">
        <v>79</v>
      </c>
      <c r="B21" s="13" t="s">
        <v>199</v>
      </c>
    </row>
    <row r="22" spans="1:2" ht="15.95" customHeight="1">
      <c r="A22" s="7" t="s">
        <v>80</v>
      </c>
      <c r="B22" s="13" t="s">
        <v>200</v>
      </c>
    </row>
    <row r="23" spans="1:2" ht="15.95" customHeight="1">
      <c r="A23" s="7" t="s">
        <v>161</v>
      </c>
      <c r="B23" s="13" t="s">
        <v>201</v>
      </c>
    </row>
    <row r="24" spans="1:2" ht="15.95" customHeight="1">
      <c r="A24" s="7" t="s">
        <v>98</v>
      </c>
      <c r="B24" s="13" t="s">
        <v>202</v>
      </c>
    </row>
  </sheetData>
  <hyperlinks>
    <hyperlink ref="B15" location="'6.4.2.1'!A1" display="Tab_6_4_2_1" xr:uid="{D6B4DE4E-5FFA-45F3-9C3A-DC65A2B5AE5A}"/>
    <hyperlink ref="B16" location="'6.4.2.2'!A1" display="Tab_6_4_2_2" xr:uid="{16E4FDE2-DF80-4E2B-B73C-5EE17A7FD032}"/>
    <hyperlink ref="B23" location="'6.4.8'!A1" display="Tab_6_4_8" xr:uid="{B3332029-199B-4834-B7B8-FF0B5CD12FEF}"/>
    <hyperlink ref="B24" location="'6.4.9'!A1" display="Tab_6_4_9" xr:uid="{FD1BF131-4C30-468B-BECD-EEFEB7FF8CE8}"/>
    <hyperlink ref="B22" location="'6.4.7'!A1" display="Tab_6_4_7" xr:uid="{F91E3A31-175D-47D6-B60C-BD795345A978}"/>
    <hyperlink ref="B21" location="'6.4.6'!A1" display="Tab_6_4_6" xr:uid="{7F81BE4A-5792-47B9-A55A-C53AB98D7820}"/>
    <hyperlink ref="B20" location="'6.4.5b'!A1" display="Tab_6_4_5b" xr:uid="{465BC21E-9A94-4752-B5CE-B8591EB45CDC}"/>
    <hyperlink ref="B18" location="'6.4.4'!A1" display="Tab_6_4_4" xr:uid="{F9B2739C-02C7-4722-919F-1768498BBAC3}"/>
    <hyperlink ref="B17" location="'6.4.3'!A1" display="Tab_6_4_3" xr:uid="{1CF85A90-E7ED-4A4D-9FBD-39E4D6AC3540}"/>
    <hyperlink ref="B14" location="'6.4.2'!A1" display="Tab_6_4_2" xr:uid="{2E4C0069-BF1B-48FD-86BD-2C82BB0F9544}"/>
    <hyperlink ref="B13" location="'6.4.1'!A1" display="Tab_6_4_1" xr:uid="{A10FB4DB-554A-4267-865C-20E6DB104CCB}"/>
    <hyperlink ref="B11" location="'5.6'!A1" display="Tab_5_6" xr:uid="{28D9E282-6BF9-48AC-BE8C-880A3928DC7E}"/>
    <hyperlink ref="B10" location="'5.5'!A1" display="Tab_5_5" xr:uid="{D5C66DB3-14AC-4D6B-9B62-9553B213257E}"/>
    <hyperlink ref="B9" location="'5.4'!A1" display="Tab_5_4" xr:uid="{DA3BC785-E3DE-4791-94C8-168A0DA44106}"/>
    <hyperlink ref="B8" location="'5.3b'!A1" display="Tab_5_3b" xr:uid="{3326A89F-59A0-45CB-84EA-0C71B4EE1917}"/>
    <hyperlink ref="B7" location="'5.3a'!A1" display="Tab_5_3a" xr:uid="{8D4389AE-0467-4ADC-89B7-C5CD4CB6DC82}"/>
    <hyperlink ref="B6" location="'5.2'!A1" display="Tab_5_2" xr:uid="{A158D3E6-BF08-4544-A74A-244C1D9E3B62}"/>
    <hyperlink ref="B5" location="'5.1'!A1" display="Tab_5_1" xr:uid="{4995704D-C177-4E5C-9912-37A191BF56B5}"/>
    <hyperlink ref="B19" location="'6.4.5a'!A1" display="6.4.5a" xr:uid="{5E426B61-44A2-4E7A-867D-30097CD0DDBA}"/>
  </hyperlink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M19"/>
  <sheetViews>
    <sheetView zoomScaleNormal="100" workbookViewId="0">
      <selection activeCell="A3" sqref="A3"/>
    </sheetView>
  </sheetViews>
  <sheetFormatPr baseColWidth="10" defaultRowHeight="15.95" customHeight="1"/>
  <cols>
    <col min="1" max="1" width="15.85546875" style="7" customWidth="1"/>
    <col min="2" max="13" width="7.85546875" style="7" customWidth="1"/>
    <col min="14" max="16384" width="11.42578125" style="7"/>
  </cols>
  <sheetData>
    <row r="1" spans="1:13" ht="18" customHeight="1">
      <c r="A1" s="4" t="s">
        <v>79</v>
      </c>
    </row>
    <row r="2" spans="1:13" ht="15.95" customHeight="1">
      <c r="A2" s="9"/>
    </row>
    <row r="3" spans="1:13" ht="15.95" customHeight="1">
      <c r="A3" s="16" t="s">
        <v>182</v>
      </c>
    </row>
    <row r="4" spans="1:13" ht="15.95" customHeight="1">
      <c r="A4" s="16"/>
    </row>
    <row r="5" spans="1:13" ht="15.95" customHeight="1">
      <c r="A5" s="7" t="s">
        <v>77</v>
      </c>
    </row>
    <row r="7" spans="1:13" ht="15.95" customHeight="1">
      <c r="A7" s="18" t="s">
        <v>0</v>
      </c>
      <c r="B7" s="28">
        <v>2010</v>
      </c>
      <c r="C7" s="28">
        <v>2011</v>
      </c>
      <c r="D7" s="28">
        <v>2012</v>
      </c>
      <c r="E7" s="28">
        <v>2013</v>
      </c>
      <c r="F7" s="28">
        <v>2014</v>
      </c>
      <c r="G7" s="28">
        <v>2015</v>
      </c>
      <c r="H7" s="28">
        <v>2016</v>
      </c>
      <c r="I7" s="28">
        <v>2017</v>
      </c>
      <c r="J7" s="28">
        <v>2018</v>
      </c>
      <c r="K7" s="28">
        <v>2019</v>
      </c>
      <c r="L7" s="28">
        <v>2020</v>
      </c>
      <c r="M7" s="28">
        <v>2021</v>
      </c>
    </row>
    <row r="8" spans="1:13" ht="15.95" customHeight="1">
      <c r="A8" s="9" t="s">
        <v>3</v>
      </c>
      <c r="B8" s="35">
        <v>0</v>
      </c>
      <c r="C8" s="35">
        <v>12</v>
      </c>
      <c r="D8" s="35">
        <v>1</v>
      </c>
      <c r="E8" s="35">
        <v>6</v>
      </c>
      <c r="F8" s="35">
        <v>0</v>
      </c>
      <c r="G8" s="35">
        <v>0</v>
      </c>
      <c r="H8" s="35">
        <v>10</v>
      </c>
      <c r="I8" s="35">
        <v>7</v>
      </c>
      <c r="J8" s="35">
        <v>4</v>
      </c>
      <c r="K8" s="35">
        <v>7</v>
      </c>
      <c r="L8" s="35">
        <v>9</v>
      </c>
      <c r="M8" s="35">
        <v>1</v>
      </c>
    </row>
    <row r="9" spans="1:13" ht="15.95" customHeight="1">
      <c r="A9" s="7" t="s">
        <v>37</v>
      </c>
      <c r="B9" s="33">
        <v>0</v>
      </c>
      <c r="C9" s="33">
        <v>0</v>
      </c>
      <c r="D9" s="33">
        <v>0</v>
      </c>
      <c r="E9" s="33">
        <v>0</v>
      </c>
      <c r="F9" s="33">
        <v>0</v>
      </c>
      <c r="G9" s="33">
        <v>0</v>
      </c>
      <c r="H9" s="33">
        <v>0</v>
      </c>
      <c r="I9" s="33">
        <v>4</v>
      </c>
      <c r="J9" s="33">
        <v>0</v>
      </c>
      <c r="K9" s="33">
        <v>0</v>
      </c>
      <c r="L9" s="33">
        <v>0</v>
      </c>
      <c r="M9" s="33">
        <v>0</v>
      </c>
    </row>
    <row r="10" spans="1:13" ht="15.95" customHeight="1">
      <c r="A10" s="7" t="s">
        <v>89</v>
      </c>
      <c r="B10" s="33">
        <v>0</v>
      </c>
      <c r="C10" s="33">
        <v>0</v>
      </c>
      <c r="D10" s="33">
        <v>0</v>
      </c>
      <c r="E10" s="33">
        <v>0</v>
      </c>
      <c r="F10" s="33">
        <v>0</v>
      </c>
      <c r="G10" s="33">
        <v>0</v>
      </c>
      <c r="H10" s="33">
        <v>0</v>
      </c>
      <c r="I10" s="33">
        <v>0</v>
      </c>
      <c r="J10" s="33">
        <v>0</v>
      </c>
      <c r="K10" s="33">
        <v>1</v>
      </c>
      <c r="L10" s="33">
        <v>0</v>
      </c>
      <c r="M10" s="33">
        <v>0</v>
      </c>
    </row>
    <row r="11" spans="1:13" ht="15.95" customHeight="1">
      <c r="A11" s="7" t="s">
        <v>78</v>
      </c>
      <c r="B11" s="33">
        <v>0</v>
      </c>
      <c r="C11" s="33">
        <v>0</v>
      </c>
      <c r="D11" s="33">
        <v>0</v>
      </c>
      <c r="E11" s="33">
        <v>3</v>
      </c>
      <c r="F11" s="33">
        <v>0</v>
      </c>
      <c r="G11" s="33">
        <v>0</v>
      </c>
      <c r="H11" s="33">
        <v>2</v>
      </c>
      <c r="I11" s="33">
        <v>2</v>
      </c>
      <c r="J11" s="33">
        <v>2</v>
      </c>
      <c r="K11" s="33">
        <v>0</v>
      </c>
      <c r="L11" s="33">
        <v>8</v>
      </c>
      <c r="M11" s="33">
        <v>0</v>
      </c>
    </row>
    <row r="12" spans="1:13" ht="15.95" customHeight="1">
      <c r="A12" s="7" t="s">
        <v>52</v>
      </c>
      <c r="B12" s="33">
        <v>0</v>
      </c>
      <c r="C12" s="33">
        <v>0</v>
      </c>
      <c r="D12" s="33">
        <v>0</v>
      </c>
      <c r="E12" s="33">
        <v>0</v>
      </c>
      <c r="F12" s="33">
        <v>0</v>
      </c>
      <c r="G12" s="33">
        <v>0</v>
      </c>
      <c r="H12" s="33">
        <v>0</v>
      </c>
      <c r="I12" s="33">
        <v>0</v>
      </c>
      <c r="J12" s="33">
        <v>0</v>
      </c>
      <c r="K12" s="33">
        <v>4</v>
      </c>
      <c r="L12" s="33">
        <v>0</v>
      </c>
      <c r="M12" s="33">
        <v>0</v>
      </c>
    </row>
    <row r="13" spans="1:13" ht="15.95" customHeight="1">
      <c r="A13" s="7" t="s">
        <v>57</v>
      </c>
      <c r="B13" s="33">
        <v>0</v>
      </c>
      <c r="C13" s="33">
        <v>0</v>
      </c>
      <c r="D13" s="33">
        <v>0</v>
      </c>
      <c r="E13" s="33">
        <v>0</v>
      </c>
      <c r="F13" s="33">
        <v>0</v>
      </c>
      <c r="G13" s="33">
        <v>0</v>
      </c>
      <c r="H13" s="33">
        <v>1</v>
      </c>
      <c r="I13" s="33">
        <v>1</v>
      </c>
      <c r="J13" s="33">
        <v>0</v>
      </c>
      <c r="K13" s="33">
        <v>0</v>
      </c>
      <c r="L13" s="33">
        <v>0</v>
      </c>
      <c r="M13" s="33">
        <v>0</v>
      </c>
    </row>
    <row r="14" spans="1:13" ht="15.95" customHeight="1">
      <c r="A14" s="7" t="s">
        <v>56</v>
      </c>
      <c r="B14" s="33">
        <v>0</v>
      </c>
      <c r="C14" s="33">
        <v>4</v>
      </c>
      <c r="D14" s="33">
        <v>0</v>
      </c>
      <c r="E14" s="33">
        <v>0</v>
      </c>
      <c r="F14" s="33">
        <v>0</v>
      </c>
      <c r="G14" s="33">
        <v>0</v>
      </c>
      <c r="H14" s="33">
        <v>0</v>
      </c>
      <c r="I14" s="33">
        <v>0</v>
      </c>
      <c r="J14" s="33">
        <v>1</v>
      </c>
      <c r="K14" s="33">
        <v>0</v>
      </c>
      <c r="L14" s="33">
        <v>0</v>
      </c>
      <c r="M14" s="33">
        <v>0</v>
      </c>
    </row>
    <row r="15" spans="1:13" ht="15.95" customHeight="1">
      <c r="A15" s="7" t="s">
        <v>135</v>
      </c>
      <c r="B15" s="33">
        <v>0</v>
      </c>
      <c r="C15" s="33">
        <v>0</v>
      </c>
      <c r="D15" s="33">
        <v>0</v>
      </c>
      <c r="E15" s="33">
        <v>0</v>
      </c>
      <c r="F15" s="33">
        <v>0</v>
      </c>
      <c r="G15" s="33">
        <v>0</v>
      </c>
      <c r="H15" s="33">
        <v>0</v>
      </c>
      <c r="I15" s="33">
        <v>0</v>
      </c>
      <c r="J15" s="33">
        <v>0</v>
      </c>
      <c r="K15" s="33">
        <v>0</v>
      </c>
      <c r="L15" s="33">
        <v>1</v>
      </c>
      <c r="M15" s="33">
        <v>0</v>
      </c>
    </row>
    <row r="16" spans="1:13" ht="15.95" customHeight="1">
      <c r="A16" s="7" t="s">
        <v>29</v>
      </c>
      <c r="B16" s="33">
        <v>0</v>
      </c>
      <c r="C16" s="33">
        <v>8</v>
      </c>
      <c r="D16" s="33">
        <v>1</v>
      </c>
      <c r="E16" s="33">
        <v>3</v>
      </c>
      <c r="F16" s="33">
        <v>0</v>
      </c>
      <c r="G16" s="33">
        <v>0</v>
      </c>
      <c r="H16" s="33">
        <v>2</v>
      </c>
      <c r="I16" s="33">
        <v>0</v>
      </c>
      <c r="J16" s="33">
        <v>1</v>
      </c>
      <c r="K16" s="33">
        <v>2</v>
      </c>
      <c r="L16" s="33">
        <v>0</v>
      </c>
      <c r="M16" s="33">
        <v>1</v>
      </c>
    </row>
    <row r="17" spans="1:13" ht="15.95" customHeight="1">
      <c r="A17" s="7" t="s">
        <v>31</v>
      </c>
      <c r="B17" s="33">
        <v>0</v>
      </c>
      <c r="C17" s="33">
        <v>0</v>
      </c>
      <c r="D17" s="33">
        <v>0</v>
      </c>
      <c r="E17" s="33">
        <v>0</v>
      </c>
      <c r="F17" s="33">
        <v>0</v>
      </c>
      <c r="G17" s="33">
        <v>0</v>
      </c>
      <c r="H17" s="33">
        <v>5</v>
      </c>
      <c r="I17" s="33">
        <v>0</v>
      </c>
      <c r="J17" s="33">
        <v>0</v>
      </c>
      <c r="K17" s="33">
        <v>0</v>
      </c>
      <c r="L17" s="33">
        <v>0</v>
      </c>
      <c r="M17" s="33">
        <v>0</v>
      </c>
    </row>
    <row r="19" spans="1:13" ht="15.95" customHeight="1">
      <c r="A19" s="16" t="s">
        <v>183</v>
      </c>
    </row>
  </sheetData>
  <phoneticPr fontId="0" type="noConversion"/>
  <hyperlinks>
    <hyperlink ref="A3" location="Inhalt!A1" display="&lt;&lt;&lt; Inhalt" xr:uid="{EC29137C-534F-4556-9B46-88DD6E981233}"/>
    <hyperlink ref="A19" location="Metadaten!A1" display="&lt;&lt;&lt; Metadaten" xr:uid="{1C043B19-C080-46B3-828A-E6D47DAF5882}"/>
  </hyperlinks>
  <pageMargins left="0.59055118110236227" right="0.39370078740157483" top="0.98425196850393704" bottom="0.98425196850393704" header="0.51181102362204722" footer="0.51181102362204722"/>
  <pageSetup paperSize="9" scale="71" orientation="portrait" r:id="rId1"/>
  <headerFooter alignWithMargins="0">
    <oddHeader>&amp;R&amp;A</oddHeader>
    <oddFooter>&amp;C- &amp;P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M22"/>
  <sheetViews>
    <sheetView zoomScaleNormal="100" workbookViewId="0">
      <selection activeCell="A3" sqref="A3"/>
    </sheetView>
  </sheetViews>
  <sheetFormatPr baseColWidth="10" defaultRowHeight="15.95" customHeight="1"/>
  <cols>
    <col min="1" max="1" width="15.42578125" style="7" customWidth="1"/>
    <col min="2" max="13" width="7.85546875" style="7" customWidth="1"/>
    <col min="14" max="16384" width="11.42578125" style="7"/>
  </cols>
  <sheetData>
    <row r="1" spans="1:13" ht="18" customHeight="1">
      <c r="A1" s="4" t="s">
        <v>80</v>
      </c>
    </row>
    <row r="3" spans="1:13" ht="15.95" customHeight="1">
      <c r="A3" s="16" t="s">
        <v>182</v>
      </c>
    </row>
    <row r="5" spans="1:13" ht="15.95" customHeight="1">
      <c r="A5" s="7" t="s">
        <v>82</v>
      </c>
    </row>
    <row r="7" spans="1:13" ht="15.95" customHeight="1">
      <c r="A7" s="18" t="s">
        <v>0</v>
      </c>
      <c r="B7" s="28">
        <v>2010</v>
      </c>
      <c r="C7" s="28">
        <v>2011</v>
      </c>
      <c r="D7" s="28">
        <v>2012</v>
      </c>
      <c r="E7" s="28">
        <v>2013</v>
      </c>
      <c r="F7" s="28">
        <v>2014</v>
      </c>
      <c r="G7" s="28">
        <v>2015</v>
      </c>
      <c r="H7" s="28">
        <v>2016</v>
      </c>
      <c r="I7" s="28">
        <v>2017</v>
      </c>
      <c r="J7" s="28">
        <v>2018</v>
      </c>
      <c r="K7" s="28">
        <v>2019</v>
      </c>
      <c r="L7" s="28">
        <v>2020</v>
      </c>
      <c r="M7" s="28">
        <v>2021</v>
      </c>
    </row>
    <row r="8" spans="1:13" ht="15.95" customHeight="1">
      <c r="A8" s="9" t="s">
        <v>3</v>
      </c>
      <c r="B8" s="33">
        <v>0</v>
      </c>
      <c r="C8" s="33">
        <v>2</v>
      </c>
      <c r="D8" s="33">
        <v>18</v>
      </c>
      <c r="E8" s="33">
        <v>1</v>
      </c>
      <c r="F8" s="33">
        <v>2</v>
      </c>
      <c r="G8" s="33">
        <v>2</v>
      </c>
      <c r="H8" s="33">
        <v>19</v>
      </c>
      <c r="I8" s="33">
        <v>17</v>
      </c>
      <c r="J8" s="33">
        <v>2</v>
      </c>
      <c r="K8" s="33">
        <v>5</v>
      </c>
      <c r="L8" s="33">
        <v>1</v>
      </c>
      <c r="M8" s="33">
        <v>3</v>
      </c>
    </row>
    <row r="9" spans="1:13" ht="15.95" customHeight="1">
      <c r="A9" s="7" t="s">
        <v>69</v>
      </c>
      <c r="B9" s="33">
        <v>0</v>
      </c>
      <c r="C9" s="33">
        <v>0</v>
      </c>
      <c r="D9" s="33">
        <v>1</v>
      </c>
      <c r="E9" s="33">
        <v>0</v>
      </c>
      <c r="F9" s="33">
        <v>0</v>
      </c>
      <c r="G9" s="33">
        <v>0</v>
      </c>
      <c r="H9" s="33">
        <v>0</v>
      </c>
      <c r="I9" s="33">
        <v>0</v>
      </c>
      <c r="J9" s="33">
        <v>0</v>
      </c>
      <c r="K9" s="33">
        <v>0</v>
      </c>
      <c r="L9" s="33">
        <v>0</v>
      </c>
      <c r="M9" s="33">
        <v>0</v>
      </c>
    </row>
    <row r="10" spans="1:13" ht="15.95" customHeight="1">
      <c r="A10" s="7" t="s">
        <v>78</v>
      </c>
      <c r="B10" s="33">
        <v>0</v>
      </c>
      <c r="C10" s="33">
        <v>1</v>
      </c>
      <c r="D10" s="33">
        <v>1</v>
      </c>
      <c r="E10" s="33">
        <v>1</v>
      </c>
      <c r="F10" s="33">
        <v>0</v>
      </c>
      <c r="G10" s="33">
        <v>2</v>
      </c>
      <c r="H10" s="33">
        <v>11</v>
      </c>
      <c r="I10" s="33">
        <v>3</v>
      </c>
      <c r="J10" s="33">
        <v>1</v>
      </c>
      <c r="K10" s="33">
        <v>0</v>
      </c>
      <c r="L10" s="33">
        <v>1</v>
      </c>
      <c r="M10" s="33">
        <v>0</v>
      </c>
    </row>
    <row r="11" spans="1:13" ht="15.95" customHeight="1">
      <c r="A11" s="7" t="s">
        <v>56</v>
      </c>
      <c r="B11" s="33">
        <v>0</v>
      </c>
      <c r="C11" s="33">
        <v>0</v>
      </c>
      <c r="D11" s="33">
        <v>5</v>
      </c>
      <c r="E11" s="33">
        <v>0</v>
      </c>
      <c r="F11" s="33">
        <v>1</v>
      </c>
      <c r="G11" s="33">
        <v>0</v>
      </c>
      <c r="H11" s="33">
        <v>1</v>
      </c>
      <c r="I11" s="33">
        <v>1</v>
      </c>
      <c r="J11" s="33">
        <v>0</v>
      </c>
      <c r="K11" s="33">
        <v>0</v>
      </c>
      <c r="L11" s="33">
        <v>0</v>
      </c>
      <c r="M11" s="33">
        <v>0</v>
      </c>
    </row>
    <row r="12" spans="1:13" ht="15.95" customHeight="1">
      <c r="A12" s="7" t="s">
        <v>57</v>
      </c>
      <c r="B12" s="33">
        <v>0</v>
      </c>
      <c r="C12" s="33">
        <v>0</v>
      </c>
      <c r="D12" s="33">
        <v>3</v>
      </c>
      <c r="E12" s="33">
        <v>0</v>
      </c>
      <c r="F12" s="33">
        <v>0</v>
      </c>
      <c r="G12" s="33">
        <v>0</v>
      </c>
      <c r="H12" s="33">
        <v>4</v>
      </c>
      <c r="I12" s="33">
        <v>0</v>
      </c>
      <c r="J12" s="33">
        <v>0</v>
      </c>
      <c r="K12" s="33">
        <v>0</v>
      </c>
      <c r="L12" s="33">
        <v>0</v>
      </c>
      <c r="M12" s="33">
        <v>0</v>
      </c>
    </row>
    <row r="13" spans="1:13" ht="15.95" customHeight="1">
      <c r="A13" s="7" t="s">
        <v>52</v>
      </c>
      <c r="B13" s="33">
        <v>0</v>
      </c>
      <c r="C13" s="33">
        <v>0</v>
      </c>
      <c r="D13" s="33">
        <v>0</v>
      </c>
      <c r="E13" s="33">
        <v>0</v>
      </c>
      <c r="F13" s="33">
        <v>0</v>
      </c>
      <c r="G13" s="33">
        <v>0</v>
      </c>
      <c r="H13" s="33">
        <v>1</v>
      </c>
      <c r="I13" s="33">
        <v>0</v>
      </c>
      <c r="J13" s="33">
        <v>0</v>
      </c>
      <c r="K13" s="33">
        <v>0</v>
      </c>
      <c r="L13" s="33">
        <v>0</v>
      </c>
      <c r="M13" s="33">
        <v>3</v>
      </c>
    </row>
    <row r="14" spans="1:13" ht="15.95" customHeight="1">
      <c r="A14" s="7" t="s">
        <v>135</v>
      </c>
      <c r="B14" s="33">
        <v>0</v>
      </c>
      <c r="C14" s="33">
        <v>0</v>
      </c>
      <c r="D14" s="33">
        <v>0</v>
      </c>
      <c r="E14" s="33">
        <v>0</v>
      </c>
      <c r="F14" s="33">
        <v>0</v>
      </c>
      <c r="G14" s="33">
        <v>0</v>
      </c>
      <c r="H14" s="33">
        <v>0</v>
      </c>
      <c r="I14" s="33">
        <v>0</v>
      </c>
      <c r="J14" s="33">
        <v>1</v>
      </c>
      <c r="K14" s="33">
        <v>5</v>
      </c>
      <c r="L14" s="33">
        <v>0</v>
      </c>
      <c r="M14" s="33">
        <v>0</v>
      </c>
    </row>
    <row r="15" spans="1:13" ht="15.95" customHeight="1">
      <c r="A15" s="7" t="s">
        <v>29</v>
      </c>
      <c r="B15" s="33">
        <v>0</v>
      </c>
      <c r="C15" s="33">
        <v>1</v>
      </c>
      <c r="D15" s="33">
        <v>8</v>
      </c>
      <c r="E15" s="33">
        <v>0</v>
      </c>
      <c r="F15" s="33">
        <v>1</v>
      </c>
      <c r="G15" s="33">
        <v>0</v>
      </c>
      <c r="H15" s="33">
        <v>2</v>
      </c>
      <c r="I15" s="33">
        <v>1</v>
      </c>
      <c r="J15" s="33">
        <v>0</v>
      </c>
      <c r="K15" s="33">
        <v>0</v>
      </c>
      <c r="L15" s="33">
        <v>0</v>
      </c>
      <c r="M15" s="33">
        <v>0</v>
      </c>
    </row>
    <row r="16" spans="1:13" ht="15.95" customHeight="1">
      <c r="A16" s="7" t="s">
        <v>58</v>
      </c>
      <c r="B16" s="33">
        <v>0</v>
      </c>
      <c r="C16" s="33">
        <v>0</v>
      </c>
      <c r="D16" s="33">
        <v>0</v>
      </c>
      <c r="E16" s="33">
        <v>0</v>
      </c>
      <c r="F16" s="33">
        <v>0</v>
      </c>
      <c r="G16" s="33">
        <v>0</v>
      </c>
      <c r="H16" s="33">
        <v>0</v>
      </c>
      <c r="I16" s="33">
        <v>9</v>
      </c>
      <c r="J16" s="33">
        <v>0</v>
      </c>
      <c r="K16" s="33">
        <v>0</v>
      </c>
      <c r="L16" s="33">
        <v>0</v>
      </c>
      <c r="M16" s="33">
        <v>0</v>
      </c>
    </row>
    <row r="17" spans="1:13" ht="15.95" customHeight="1">
      <c r="A17" s="7" t="s">
        <v>31</v>
      </c>
      <c r="B17" s="33">
        <v>0</v>
      </c>
      <c r="C17" s="33">
        <v>0</v>
      </c>
      <c r="D17" s="33">
        <v>0</v>
      </c>
      <c r="E17" s="33">
        <v>0</v>
      </c>
      <c r="F17" s="33">
        <v>0</v>
      </c>
      <c r="G17" s="33">
        <v>0</v>
      </c>
      <c r="H17" s="33">
        <v>0</v>
      </c>
      <c r="I17" s="33">
        <v>3</v>
      </c>
      <c r="J17" s="33">
        <v>0</v>
      </c>
      <c r="K17" s="33">
        <v>0</v>
      </c>
      <c r="L17" s="33">
        <v>0</v>
      </c>
      <c r="M17" s="33">
        <v>0</v>
      </c>
    </row>
    <row r="19" spans="1:13" ht="15.95" customHeight="1">
      <c r="A19" s="16" t="s">
        <v>183</v>
      </c>
    </row>
    <row r="21" spans="1:13" ht="15.95" customHeight="1">
      <c r="A21" s="9" t="s">
        <v>64</v>
      </c>
    </row>
    <row r="22" spans="1:13" ht="15.95" customHeight="1">
      <c r="A22" s="7" t="s">
        <v>154</v>
      </c>
    </row>
  </sheetData>
  <phoneticPr fontId="0" type="noConversion"/>
  <hyperlinks>
    <hyperlink ref="A3" location="Inhalt!A1" display="&lt;&lt;&lt; Inhalt" xr:uid="{DE4F142A-2850-4FA9-A323-CE0D5A1057BE}"/>
    <hyperlink ref="A19" location="Metadaten!A1" display="&lt;&lt;&lt; Metadaten" xr:uid="{D78F963C-ADE7-490B-94D3-67FE8D8D81B1}"/>
  </hyperlinks>
  <pageMargins left="0.59055118110236227" right="0.39370078740157483" top="0.98425196850393704" bottom="0.98425196850393704" header="0.51181102362204722" footer="0.51181102362204722"/>
  <pageSetup paperSize="9" scale="69" orientation="portrait" r:id="rId1"/>
  <headerFooter alignWithMargins="0">
    <oddHeader>&amp;R&amp;A</oddHeader>
    <oddFooter>&amp;C- &amp;P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E6CF9-66A2-488C-BCDF-5B8B68FD657A}">
  <dimension ref="A1:M16"/>
  <sheetViews>
    <sheetView zoomScaleNormal="100" workbookViewId="0">
      <selection activeCell="A3" sqref="A3"/>
    </sheetView>
  </sheetViews>
  <sheetFormatPr baseColWidth="10" defaultRowHeight="15.95" customHeight="1"/>
  <cols>
    <col min="1" max="1" width="17.7109375" style="7" customWidth="1"/>
    <col min="2" max="13" width="7.85546875" style="7" customWidth="1"/>
    <col min="14" max="16384" width="11.42578125" style="7"/>
  </cols>
  <sheetData>
    <row r="1" spans="1:13" ht="18" customHeight="1">
      <c r="A1" s="4" t="s">
        <v>125</v>
      </c>
    </row>
    <row r="3" spans="1:13" ht="15.95" customHeight="1">
      <c r="A3" s="16" t="s">
        <v>182</v>
      </c>
    </row>
    <row r="5" spans="1:13" ht="15.95" customHeight="1">
      <c r="A5" s="7" t="s">
        <v>97</v>
      </c>
    </row>
    <row r="7" spans="1:13" ht="15.95" customHeight="1">
      <c r="A7" s="28" t="s">
        <v>0</v>
      </c>
      <c r="B7" s="28">
        <v>2010</v>
      </c>
      <c r="C7" s="28">
        <v>2011</v>
      </c>
      <c r="D7" s="28">
        <v>2012</v>
      </c>
      <c r="E7" s="28">
        <v>2013</v>
      </c>
      <c r="F7" s="28">
        <v>2014</v>
      </c>
      <c r="G7" s="28">
        <v>2015</v>
      </c>
      <c r="H7" s="28">
        <v>2016</v>
      </c>
      <c r="I7" s="28">
        <v>2017</v>
      </c>
      <c r="J7" s="28">
        <v>2018</v>
      </c>
      <c r="K7" s="28">
        <v>2019</v>
      </c>
      <c r="L7" s="28">
        <v>2020</v>
      </c>
      <c r="M7" s="28">
        <v>2021</v>
      </c>
    </row>
    <row r="8" spans="1:13" ht="15.95" customHeight="1">
      <c r="A8" s="9" t="s">
        <v>3</v>
      </c>
      <c r="B8" s="33">
        <v>0</v>
      </c>
      <c r="C8" s="33">
        <v>0</v>
      </c>
      <c r="D8" s="33">
        <v>0</v>
      </c>
      <c r="E8" s="33">
        <v>0</v>
      </c>
      <c r="F8" s="33">
        <v>0</v>
      </c>
      <c r="G8" s="33">
        <v>4</v>
      </c>
      <c r="H8" s="33">
        <v>14</v>
      </c>
      <c r="I8" s="33">
        <v>0</v>
      </c>
      <c r="J8" s="33">
        <v>3</v>
      </c>
      <c r="K8" s="33">
        <v>2</v>
      </c>
      <c r="L8" s="33">
        <v>1</v>
      </c>
      <c r="M8" s="33">
        <v>0</v>
      </c>
    </row>
    <row r="9" spans="1:13" ht="15.95" customHeight="1">
      <c r="A9" s="7" t="s">
        <v>39</v>
      </c>
      <c r="B9" s="33">
        <v>0</v>
      </c>
      <c r="C9" s="33">
        <v>0</v>
      </c>
      <c r="D9" s="33">
        <v>0</v>
      </c>
      <c r="E9" s="33">
        <v>0</v>
      </c>
      <c r="F9" s="33">
        <v>0</v>
      </c>
      <c r="G9" s="33">
        <v>0</v>
      </c>
      <c r="H9" s="33">
        <v>1</v>
      </c>
      <c r="I9" s="33">
        <v>0</v>
      </c>
      <c r="J9" s="33">
        <v>0</v>
      </c>
      <c r="K9" s="33">
        <v>0</v>
      </c>
      <c r="L9" s="33">
        <v>0</v>
      </c>
      <c r="M9" s="33">
        <v>0</v>
      </c>
    </row>
    <row r="10" spans="1:13" ht="15.95" customHeight="1">
      <c r="A10" s="7" t="s">
        <v>49</v>
      </c>
      <c r="B10" s="33">
        <v>0</v>
      </c>
      <c r="C10" s="33">
        <v>0</v>
      </c>
      <c r="D10" s="33">
        <v>0</v>
      </c>
      <c r="E10" s="33">
        <v>0</v>
      </c>
      <c r="F10" s="33">
        <v>0</v>
      </c>
      <c r="G10" s="33">
        <v>0</v>
      </c>
      <c r="H10" s="33">
        <v>0</v>
      </c>
      <c r="I10" s="33">
        <v>0</v>
      </c>
      <c r="J10" s="33">
        <v>0</v>
      </c>
      <c r="K10" s="33">
        <v>0</v>
      </c>
      <c r="L10" s="33">
        <v>0</v>
      </c>
      <c r="M10" s="33">
        <v>0</v>
      </c>
    </row>
    <row r="11" spans="1:13" ht="15.95" customHeight="1">
      <c r="A11" s="7" t="s">
        <v>33</v>
      </c>
      <c r="B11" s="33">
        <v>0</v>
      </c>
      <c r="C11" s="33">
        <v>0</v>
      </c>
      <c r="D11" s="33">
        <v>0</v>
      </c>
      <c r="E11" s="33">
        <v>0</v>
      </c>
      <c r="F11" s="33">
        <v>0</v>
      </c>
      <c r="G11" s="33">
        <v>0</v>
      </c>
      <c r="H11" s="33">
        <v>2</v>
      </c>
      <c r="I11" s="33">
        <v>0</v>
      </c>
      <c r="J11" s="33">
        <v>0</v>
      </c>
      <c r="K11" s="33">
        <v>0</v>
      </c>
      <c r="L11" s="33">
        <v>0</v>
      </c>
      <c r="M11" s="33">
        <v>0</v>
      </c>
    </row>
    <row r="12" spans="1:13" ht="15.95" customHeight="1">
      <c r="A12" s="7" t="s">
        <v>78</v>
      </c>
      <c r="B12" s="33">
        <v>0</v>
      </c>
      <c r="C12" s="33">
        <v>0</v>
      </c>
      <c r="D12" s="33">
        <v>0</v>
      </c>
      <c r="E12" s="33">
        <v>0</v>
      </c>
      <c r="F12" s="33">
        <v>0</v>
      </c>
      <c r="G12" s="33">
        <v>0</v>
      </c>
      <c r="H12" s="33">
        <v>0</v>
      </c>
      <c r="I12" s="33">
        <v>0</v>
      </c>
      <c r="J12" s="33">
        <v>3</v>
      </c>
      <c r="K12" s="33">
        <v>1</v>
      </c>
      <c r="L12" s="33">
        <v>1</v>
      </c>
      <c r="M12" s="33">
        <v>0</v>
      </c>
    </row>
    <row r="13" spans="1:13" ht="15.95" customHeight="1">
      <c r="A13" s="7" t="s">
        <v>56</v>
      </c>
      <c r="B13" s="33">
        <v>0</v>
      </c>
      <c r="C13" s="33">
        <v>0</v>
      </c>
      <c r="D13" s="33">
        <v>0</v>
      </c>
      <c r="E13" s="33">
        <v>0</v>
      </c>
      <c r="F13" s="33">
        <v>0</v>
      </c>
      <c r="G13" s="33">
        <v>0</v>
      </c>
      <c r="H13" s="33">
        <v>3</v>
      </c>
      <c r="I13" s="33">
        <v>0</v>
      </c>
      <c r="J13" s="33">
        <v>0</v>
      </c>
      <c r="K13" s="33">
        <v>1</v>
      </c>
      <c r="L13" s="33">
        <v>0</v>
      </c>
      <c r="M13" s="33">
        <v>0</v>
      </c>
    </row>
    <row r="14" spans="1:13" ht="15.95" customHeight="1">
      <c r="A14" s="7" t="s">
        <v>29</v>
      </c>
      <c r="B14" s="33">
        <v>0</v>
      </c>
      <c r="C14" s="33">
        <v>0</v>
      </c>
      <c r="D14" s="33">
        <v>0</v>
      </c>
      <c r="E14" s="33">
        <v>0</v>
      </c>
      <c r="F14" s="33">
        <v>0</v>
      </c>
      <c r="G14" s="33">
        <v>4</v>
      </c>
      <c r="H14" s="33">
        <v>8</v>
      </c>
      <c r="I14" s="33">
        <v>0</v>
      </c>
      <c r="J14" s="33">
        <v>0</v>
      </c>
      <c r="K14" s="33">
        <v>0</v>
      </c>
      <c r="L14" s="33">
        <v>0</v>
      </c>
      <c r="M14" s="33">
        <v>0</v>
      </c>
    </row>
    <row r="16" spans="1:13" ht="15.95" customHeight="1">
      <c r="A16" s="16" t="s">
        <v>183</v>
      </c>
    </row>
  </sheetData>
  <hyperlinks>
    <hyperlink ref="A3" location="Inhalt!A1" display="&lt;&lt;&lt; Inhalt" xr:uid="{94F7B647-0195-459E-BB21-872A0C9A8994}"/>
    <hyperlink ref="A16" location="Metadaten!A1" display="&lt;&lt;&lt; Metadaten" xr:uid="{120F733E-990B-46BD-8CE5-90385ACE30A4}"/>
  </hyperlinks>
  <pageMargins left="0.59055118110236227" right="0.39370078740157483" top="0.98425196850393704" bottom="0.98425196850393704" header="0.51181102362204722" footer="0.51181102362204722"/>
  <pageSetup paperSize="9" scale="69" orientation="portrait" r:id="rId1"/>
  <headerFooter alignWithMargins="0">
    <oddHeader>&amp;R&amp;A</oddHeader>
    <oddFooter>&amp;C- &amp;P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0D58C-86B2-40F5-BD06-5787574E283B}">
  <dimension ref="A1:M12"/>
  <sheetViews>
    <sheetView zoomScaleNormal="100" workbookViewId="0">
      <selection activeCell="A3" sqref="A3"/>
    </sheetView>
  </sheetViews>
  <sheetFormatPr baseColWidth="10" defaultRowHeight="15.95" customHeight="1"/>
  <cols>
    <col min="1" max="1" width="15.5703125" style="7" customWidth="1"/>
    <col min="2" max="13" width="7.85546875" style="7" customWidth="1"/>
    <col min="14" max="16384" width="11.42578125" style="7"/>
  </cols>
  <sheetData>
    <row r="1" spans="1:13" ht="18" customHeight="1">
      <c r="A1" s="4" t="s">
        <v>98</v>
      </c>
    </row>
    <row r="3" spans="1:13" ht="15.95" customHeight="1">
      <c r="A3" s="16" t="s">
        <v>182</v>
      </c>
    </row>
    <row r="5" spans="1:13" ht="15.95" customHeight="1">
      <c r="A5" s="7" t="s">
        <v>124</v>
      </c>
    </row>
    <row r="7" spans="1:13" ht="15.95" customHeight="1">
      <c r="A7" s="28" t="s">
        <v>0</v>
      </c>
      <c r="B7" s="28">
        <v>2010</v>
      </c>
      <c r="C7" s="28">
        <v>2011</v>
      </c>
      <c r="D7" s="28">
        <v>2012</v>
      </c>
      <c r="E7" s="28">
        <v>2013</v>
      </c>
      <c r="F7" s="28">
        <v>2014</v>
      </c>
      <c r="G7" s="28">
        <v>2015</v>
      </c>
      <c r="H7" s="28">
        <v>2016</v>
      </c>
      <c r="I7" s="28">
        <v>2017</v>
      </c>
      <c r="J7" s="28">
        <v>2018</v>
      </c>
      <c r="K7" s="28">
        <v>2019</v>
      </c>
      <c r="L7" s="28">
        <v>2020</v>
      </c>
      <c r="M7" s="28">
        <v>2021</v>
      </c>
    </row>
    <row r="8" spans="1:13" ht="15.95" customHeight="1">
      <c r="A8" s="9" t="s">
        <v>3</v>
      </c>
      <c r="B8" s="35">
        <v>0</v>
      </c>
      <c r="C8" s="35">
        <v>0</v>
      </c>
      <c r="D8" s="35">
        <v>1</v>
      </c>
      <c r="E8" s="35">
        <v>0</v>
      </c>
      <c r="F8" s="35">
        <v>5</v>
      </c>
      <c r="G8" s="35">
        <v>18</v>
      </c>
      <c r="H8" s="35">
        <v>0</v>
      </c>
      <c r="I8" s="35">
        <v>0</v>
      </c>
      <c r="J8" s="35">
        <v>0</v>
      </c>
      <c r="K8" s="35">
        <v>0</v>
      </c>
      <c r="L8" s="35">
        <v>0</v>
      </c>
      <c r="M8" s="35">
        <v>0</v>
      </c>
    </row>
    <row r="9" spans="1:13" ht="15.95" customHeight="1">
      <c r="A9" s="7" t="s">
        <v>56</v>
      </c>
      <c r="B9" s="33">
        <v>0</v>
      </c>
      <c r="C9" s="33">
        <v>0</v>
      </c>
      <c r="D9" s="33">
        <v>1</v>
      </c>
      <c r="E9" s="33">
        <v>0</v>
      </c>
      <c r="F9" s="33">
        <v>0</v>
      </c>
      <c r="G9" s="33">
        <v>0</v>
      </c>
      <c r="H9" s="33">
        <v>0</v>
      </c>
      <c r="I9" s="33">
        <v>0</v>
      </c>
      <c r="J9" s="33">
        <v>0</v>
      </c>
      <c r="K9" s="33">
        <v>0</v>
      </c>
      <c r="L9" s="33">
        <v>0</v>
      </c>
      <c r="M9" s="33">
        <v>0</v>
      </c>
    </row>
    <row r="10" spans="1:13" ht="15.95" customHeight="1">
      <c r="A10" s="7" t="s">
        <v>58</v>
      </c>
      <c r="B10" s="33">
        <v>0</v>
      </c>
      <c r="C10" s="33">
        <v>0</v>
      </c>
      <c r="D10" s="33">
        <v>0</v>
      </c>
      <c r="E10" s="33">
        <v>0</v>
      </c>
      <c r="F10" s="33">
        <v>5</v>
      </c>
      <c r="G10" s="33">
        <v>18</v>
      </c>
      <c r="H10" s="33">
        <v>0</v>
      </c>
      <c r="I10" s="33">
        <v>0</v>
      </c>
      <c r="J10" s="33">
        <v>0</v>
      </c>
      <c r="K10" s="33">
        <v>0</v>
      </c>
      <c r="L10" s="33">
        <v>0</v>
      </c>
      <c r="M10" s="33">
        <v>0</v>
      </c>
    </row>
    <row r="12" spans="1:13" ht="15.95" customHeight="1">
      <c r="A12" s="16" t="s">
        <v>183</v>
      </c>
    </row>
  </sheetData>
  <hyperlinks>
    <hyperlink ref="A3" location="Inhalt!A1" display="&lt;&lt;&lt; Inhalt" xr:uid="{6F6E5B96-F1E3-4317-9841-DD6C24898D31}"/>
    <hyperlink ref="A12" location="Metadaten!A1" display="&lt;&lt;&lt; Metadaten" xr:uid="{3E414962-5177-4F30-9F9D-BEC0846BDE4A}"/>
  </hyperlinks>
  <pageMargins left="0.59055118110236227" right="0.39370078740157483" top="0.98425196850393704" bottom="0.98425196850393704" header="0.51181102362204722" footer="0.51181102362204722"/>
  <pageSetup paperSize="9" scale="69" orientation="portrait" r:id="rId1"/>
  <headerFooter alignWithMargins="0">
    <oddHeader>&amp;R&amp;A</oddHeader>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ECFFA-5952-4247-BF3A-266575118C3C}">
  <sheetPr>
    <tabColor theme="3" tint="0.79998168889431442"/>
  </sheetPr>
  <dimension ref="A1:A3"/>
  <sheetViews>
    <sheetView workbookViewId="0">
      <selection activeCell="A2" sqref="A2"/>
    </sheetView>
  </sheetViews>
  <sheetFormatPr baseColWidth="10" defaultRowHeight="15.95" customHeight="1"/>
  <cols>
    <col min="1" max="16384" width="11.42578125" style="2"/>
  </cols>
  <sheetData>
    <row r="1" spans="1:1" ht="18" customHeight="1">
      <c r="A1" s="1" t="s">
        <v>216</v>
      </c>
    </row>
    <row r="3" spans="1:1" ht="15.95" customHeight="1">
      <c r="A3" s="3" t="s">
        <v>162</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85"/>
  <sheetViews>
    <sheetView zoomScaleNormal="100" workbookViewId="0">
      <pane ySplit="9" topLeftCell="A31" activePane="bottomLeft" state="frozen"/>
      <selection activeCell="O32" sqref="O32"/>
      <selection pane="bottomLeft" activeCell="A4" sqref="A4"/>
    </sheetView>
  </sheetViews>
  <sheetFormatPr baseColWidth="10" defaultRowHeight="15.95" customHeight="1"/>
  <cols>
    <col min="1" max="1" width="5.7109375" style="7" customWidth="1"/>
    <col min="2" max="2" width="10.7109375" style="7" customWidth="1"/>
    <col min="3" max="8" width="6.42578125" style="7" customWidth="1"/>
    <col min="9" max="16384" width="11.42578125" style="7"/>
  </cols>
  <sheetData>
    <row r="1" spans="1:9" ht="18" customHeight="1">
      <c r="A1" s="4" t="s">
        <v>218</v>
      </c>
      <c r="B1" s="4"/>
    </row>
    <row r="2" spans="1:9" ht="15.95" customHeight="1">
      <c r="A2" s="7" t="s">
        <v>205</v>
      </c>
    </row>
    <row r="4" spans="1:9" ht="15.95" customHeight="1">
      <c r="A4" s="16" t="s">
        <v>182</v>
      </c>
    </row>
    <row r="6" spans="1:9" ht="15.95" customHeight="1">
      <c r="A6" s="7" t="s">
        <v>152</v>
      </c>
    </row>
    <row r="8" spans="1:9" ht="15.95" customHeight="1">
      <c r="A8" s="9"/>
      <c r="B8" s="9"/>
      <c r="C8" s="18" t="s">
        <v>3</v>
      </c>
      <c r="D8" s="18" t="s">
        <v>4</v>
      </c>
      <c r="E8" s="18"/>
      <c r="F8" s="18"/>
      <c r="G8" s="18"/>
      <c r="H8" s="18"/>
    </row>
    <row r="9" spans="1:9" ht="15.95" customHeight="1">
      <c r="A9" s="18" t="s">
        <v>0</v>
      </c>
      <c r="B9" s="18"/>
      <c r="C9" s="18"/>
      <c r="D9" s="18" t="s">
        <v>109</v>
      </c>
      <c r="E9" s="18" t="s">
        <v>106</v>
      </c>
      <c r="F9" s="18" t="s">
        <v>107</v>
      </c>
      <c r="G9" s="18" t="s">
        <v>108</v>
      </c>
      <c r="H9" s="18" t="s">
        <v>9</v>
      </c>
    </row>
    <row r="10" spans="1:9" ht="15.95" customHeight="1">
      <c r="A10" s="7" t="s">
        <v>3</v>
      </c>
      <c r="C10" s="22">
        <f>SUM(D10:H10)</f>
        <v>97</v>
      </c>
      <c r="D10" s="38">
        <f>+D11+D12</f>
        <v>17</v>
      </c>
      <c r="E10" s="38">
        <f t="shared" ref="E10:H10" si="0">+E11+E12</f>
        <v>5</v>
      </c>
      <c r="F10" s="38">
        <f t="shared" si="0"/>
        <v>47</v>
      </c>
      <c r="G10" s="38">
        <f t="shared" si="0"/>
        <v>28</v>
      </c>
      <c r="H10" s="38">
        <f t="shared" si="0"/>
        <v>0</v>
      </c>
      <c r="I10" s="23"/>
    </row>
    <row r="11" spans="1:9" ht="15.95" customHeight="1">
      <c r="B11" s="7" t="s">
        <v>2</v>
      </c>
      <c r="C11" s="22">
        <f t="shared" ref="C11:C78" si="1">SUM(D11:H11)</f>
        <v>18</v>
      </c>
      <c r="D11" s="23">
        <f>+D18+D25+D49+D54+D59+D64+D69+D72+D77+D80+D44</f>
        <v>5</v>
      </c>
      <c r="E11" s="23">
        <f t="shared" ref="E11:H11" si="2">+E18+E25+E49+E54+E59+E64+E69+E72+E77+E80+E44</f>
        <v>2</v>
      </c>
      <c r="F11" s="23">
        <f t="shared" si="2"/>
        <v>8</v>
      </c>
      <c r="G11" s="23">
        <f t="shared" si="2"/>
        <v>3</v>
      </c>
      <c r="H11" s="23">
        <f t="shared" si="2"/>
        <v>0</v>
      </c>
    </row>
    <row r="12" spans="1:9" ht="15.95" customHeight="1">
      <c r="B12" s="7" t="s">
        <v>1</v>
      </c>
      <c r="C12" s="22">
        <f t="shared" si="1"/>
        <v>79</v>
      </c>
      <c r="D12" s="23">
        <f>+D14+D16+D19+D21+D23+D26+D28+D30+D32+D34+D36+D38+D40+D42+D47+D50+D52+D55+D57++D60+D62+D65+D67+D70+D73+D75+D78+D81+D83+D45</f>
        <v>12</v>
      </c>
      <c r="E12" s="23">
        <f t="shared" ref="E12:H12" si="3">+E14+E16+E19+E21+E23+E26+E28+E30+E32+E34+E36+E38+E40+E42+E47+E50+E52+E55+E57++E60+E62+E65+E67+E70+E73+E75+E78+E81+E83+E45</f>
        <v>3</v>
      </c>
      <c r="F12" s="23">
        <f t="shared" si="3"/>
        <v>39</v>
      </c>
      <c r="G12" s="23">
        <f t="shared" si="3"/>
        <v>25</v>
      </c>
      <c r="H12" s="23">
        <f t="shared" si="3"/>
        <v>0</v>
      </c>
    </row>
    <row r="13" spans="1:9" ht="15.95" customHeight="1">
      <c r="A13" s="7" t="s">
        <v>48</v>
      </c>
      <c r="C13" s="22">
        <f t="shared" si="1"/>
        <v>2</v>
      </c>
      <c r="D13" s="23">
        <f t="shared" ref="D13:E13" si="4">+D14</f>
        <v>0</v>
      </c>
      <c r="E13" s="23">
        <f t="shared" si="4"/>
        <v>0</v>
      </c>
      <c r="F13" s="23">
        <f>+F14</f>
        <v>1</v>
      </c>
      <c r="G13" s="23">
        <f>+G14</f>
        <v>1</v>
      </c>
      <c r="H13" s="23"/>
    </row>
    <row r="14" spans="1:9" ht="15.95" customHeight="1">
      <c r="B14" s="7" t="s">
        <v>1</v>
      </c>
      <c r="C14" s="22">
        <f t="shared" si="1"/>
        <v>2</v>
      </c>
      <c r="D14" s="23">
        <v>0</v>
      </c>
      <c r="E14" s="23">
        <v>0</v>
      </c>
      <c r="F14" s="23">
        <v>1</v>
      </c>
      <c r="G14" s="23">
        <v>1</v>
      </c>
      <c r="H14" s="23">
        <v>0</v>
      </c>
    </row>
    <row r="15" spans="1:9" ht="15.95" customHeight="1">
      <c r="A15" s="7" t="s">
        <v>23</v>
      </c>
      <c r="C15" s="22">
        <f t="shared" si="1"/>
        <v>1</v>
      </c>
      <c r="D15" s="23">
        <f>+D16</f>
        <v>0</v>
      </c>
      <c r="E15" s="23">
        <f t="shared" ref="E15:H15" si="5">+E16</f>
        <v>0</v>
      </c>
      <c r="F15" s="23">
        <f t="shared" si="5"/>
        <v>1</v>
      </c>
      <c r="G15" s="23">
        <f t="shared" si="5"/>
        <v>0</v>
      </c>
      <c r="H15" s="23">
        <f t="shared" si="5"/>
        <v>0</v>
      </c>
    </row>
    <row r="16" spans="1:9" ht="15.95" customHeight="1">
      <c r="B16" s="7" t="s">
        <v>1</v>
      </c>
      <c r="C16" s="22">
        <f t="shared" si="1"/>
        <v>1</v>
      </c>
      <c r="D16" s="23">
        <v>0</v>
      </c>
      <c r="E16" s="23">
        <v>0</v>
      </c>
      <c r="F16" s="23">
        <v>1</v>
      </c>
      <c r="G16" s="23">
        <v>0</v>
      </c>
      <c r="H16" s="23">
        <v>0</v>
      </c>
    </row>
    <row r="17" spans="1:8" ht="15.95" customHeight="1">
      <c r="A17" s="7" t="s">
        <v>89</v>
      </c>
      <c r="C17" s="22">
        <f t="shared" si="1"/>
        <v>5</v>
      </c>
      <c r="D17" s="23">
        <f>SUM(D18:D19)</f>
        <v>2</v>
      </c>
      <c r="E17" s="23">
        <f t="shared" ref="E17:H17" si="6">SUM(E18:E19)</f>
        <v>1</v>
      </c>
      <c r="F17" s="23">
        <f t="shared" si="6"/>
        <v>1</v>
      </c>
      <c r="G17" s="23">
        <f t="shared" si="6"/>
        <v>1</v>
      </c>
      <c r="H17" s="23">
        <f t="shared" si="6"/>
        <v>0</v>
      </c>
    </row>
    <row r="18" spans="1:8" ht="15.95" customHeight="1">
      <c r="B18" s="7" t="s">
        <v>2</v>
      </c>
      <c r="C18" s="22">
        <f t="shared" si="1"/>
        <v>2</v>
      </c>
      <c r="D18" s="23">
        <v>1</v>
      </c>
      <c r="E18" s="23">
        <v>0</v>
      </c>
      <c r="F18" s="23">
        <v>1</v>
      </c>
      <c r="G18" s="23">
        <v>0</v>
      </c>
      <c r="H18" s="23">
        <v>0</v>
      </c>
    </row>
    <row r="19" spans="1:8" ht="15.95" customHeight="1">
      <c r="B19" s="7" t="s">
        <v>1</v>
      </c>
      <c r="C19" s="22">
        <f t="shared" si="1"/>
        <v>3</v>
      </c>
      <c r="D19" s="23">
        <v>1</v>
      </c>
      <c r="E19" s="23">
        <v>1</v>
      </c>
      <c r="F19" s="23">
        <v>0</v>
      </c>
      <c r="G19" s="23">
        <v>1</v>
      </c>
      <c r="H19" s="23">
        <v>0</v>
      </c>
    </row>
    <row r="20" spans="1:8" ht="15.95" customHeight="1">
      <c r="A20" s="7" t="s">
        <v>39</v>
      </c>
      <c r="C20" s="22">
        <f t="shared" si="1"/>
        <v>8</v>
      </c>
      <c r="D20" s="23">
        <f>+D21</f>
        <v>0</v>
      </c>
      <c r="E20" s="23">
        <f t="shared" ref="E20:H20" si="7">+E21</f>
        <v>0</v>
      </c>
      <c r="F20" s="23">
        <f t="shared" si="7"/>
        <v>6</v>
      </c>
      <c r="G20" s="23">
        <f t="shared" si="7"/>
        <v>2</v>
      </c>
      <c r="H20" s="23">
        <f t="shared" si="7"/>
        <v>0</v>
      </c>
    </row>
    <row r="21" spans="1:8" ht="15.95" customHeight="1">
      <c r="B21" s="7" t="s">
        <v>1</v>
      </c>
      <c r="C21" s="22">
        <f t="shared" si="1"/>
        <v>8</v>
      </c>
      <c r="D21" s="23">
        <v>0</v>
      </c>
      <c r="E21" s="23">
        <v>0</v>
      </c>
      <c r="F21" s="23">
        <v>6</v>
      </c>
      <c r="G21" s="23">
        <v>2</v>
      </c>
      <c r="H21" s="23">
        <v>0</v>
      </c>
    </row>
    <row r="22" spans="1:8" ht="15.95" customHeight="1">
      <c r="A22" s="7" t="s">
        <v>148</v>
      </c>
      <c r="C22" s="22">
        <f t="shared" si="1"/>
        <v>1</v>
      </c>
      <c r="D22" s="23">
        <v>0</v>
      </c>
      <c r="E22" s="23">
        <v>0</v>
      </c>
      <c r="F22" s="23">
        <v>0</v>
      </c>
      <c r="G22" s="23">
        <f>+G23</f>
        <v>1</v>
      </c>
      <c r="H22" s="23">
        <v>0</v>
      </c>
    </row>
    <row r="23" spans="1:8" ht="15.95" customHeight="1">
      <c r="B23" s="7" t="s">
        <v>1</v>
      </c>
      <c r="C23" s="22">
        <f t="shared" si="1"/>
        <v>1</v>
      </c>
      <c r="D23" s="23">
        <v>0</v>
      </c>
      <c r="E23" s="23">
        <v>0</v>
      </c>
      <c r="F23" s="23">
        <v>0</v>
      </c>
      <c r="G23" s="23">
        <v>1</v>
      </c>
      <c r="H23" s="23">
        <v>0</v>
      </c>
    </row>
    <row r="24" spans="1:8" ht="15.95" customHeight="1">
      <c r="A24" s="7" t="s">
        <v>60</v>
      </c>
      <c r="C24" s="22">
        <f t="shared" si="1"/>
        <v>4</v>
      </c>
      <c r="D24" s="23">
        <f>+D25+D26</f>
        <v>0</v>
      </c>
      <c r="E24" s="23">
        <f t="shared" ref="E24:H24" si="8">+E25+E26</f>
        <v>0</v>
      </c>
      <c r="F24" s="23">
        <f t="shared" si="8"/>
        <v>0</v>
      </c>
      <c r="G24" s="23">
        <f t="shared" si="8"/>
        <v>4</v>
      </c>
      <c r="H24" s="23">
        <f t="shared" si="8"/>
        <v>0</v>
      </c>
    </row>
    <row r="25" spans="1:8" ht="15.95" customHeight="1">
      <c r="B25" s="7" t="s">
        <v>2</v>
      </c>
      <c r="C25" s="22">
        <f t="shared" si="1"/>
        <v>1</v>
      </c>
      <c r="D25" s="23">
        <v>0</v>
      </c>
      <c r="E25" s="23">
        <v>0</v>
      </c>
      <c r="F25" s="23">
        <v>0</v>
      </c>
      <c r="G25" s="23">
        <v>1</v>
      </c>
      <c r="H25" s="23">
        <v>0</v>
      </c>
    </row>
    <row r="26" spans="1:8" ht="15.95" customHeight="1">
      <c r="B26" s="7" t="s">
        <v>1</v>
      </c>
      <c r="C26" s="22">
        <f t="shared" si="1"/>
        <v>3</v>
      </c>
      <c r="D26" s="23">
        <v>0</v>
      </c>
      <c r="E26" s="23">
        <v>0</v>
      </c>
      <c r="F26" s="23">
        <v>0</v>
      </c>
      <c r="G26" s="23">
        <v>3</v>
      </c>
      <c r="H26" s="23">
        <v>0</v>
      </c>
    </row>
    <row r="27" spans="1:8" ht="15.95" customHeight="1">
      <c r="A27" s="7" t="s">
        <v>111</v>
      </c>
      <c r="C27" s="22">
        <f t="shared" si="1"/>
        <v>1</v>
      </c>
      <c r="D27" s="23">
        <f>+D28</f>
        <v>0</v>
      </c>
      <c r="E27" s="23">
        <f t="shared" ref="E27:H27" si="9">+E28</f>
        <v>0</v>
      </c>
      <c r="F27" s="23">
        <f t="shared" si="9"/>
        <v>0</v>
      </c>
      <c r="G27" s="23">
        <f t="shared" si="9"/>
        <v>1</v>
      </c>
      <c r="H27" s="23">
        <f t="shared" si="9"/>
        <v>0</v>
      </c>
    </row>
    <row r="28" spans="1:8" ht="15.95" customHeight="1">
      <c r="B28" s="7" t="s">
        <v>1</v>
      </c>
      <c r="C28" s="22">
        <f t="shared" si="1"/>
        <v>1</v>
      </c>
      <c r="D28" s="23">
        <v>0</v>
      </c>
      <c r="E28" s="23">
        <v>0</v>
      </c>
      <c r="F28" s="23">
        <v>0</v>
      </c>
      <c r="G28" s="23">
        <v>1</v>
      </c>
      <c r="H28" s="23">
        <v>0</v>
      </c>
    </row>
    <row r="29" spans="1:8" ht="15.95" customHeight="1">
      <c r="A29" s="7" t="s">
        <v>24</v>
      </c>
      <c r="C29" s="22">
        <f t="shared" si="1"/>
        <v>1</v>
      </c>
      <c r="D29" s="23">
        <v>0</v>
      </c>
      <c r="E29" s="23">
        <v>0</v>
      </c>
      <c r="F29" s="23">
        <v>0</v>
      </c>
      <c r="G29" s="23">
        <f>+G30</f>
        <v>1</v>
      </c>
      <c r="H29" s="23">
        <v>0</v>
      </c>
    </row>
    <row r="30" spans="1:8" ht="15.95" customHeight="1">
      <c r="B30" s="7" t="s">
        <v>1</v>
      </c>
      <c r="C30" s="22">
        <f t="shared" si="1"/>
        <v>1</v>
      </c>
      <c r="D30" s="23">
        <v>0</v>
      </c>
      <c r="E30" s="23">
        <v>0</v>
      </c>
      <c r="F30" s="23">
        <v>0</v>
      </c>
      <c r="G30" s="23">
        <v>1</v>
      </c>
      <c r="H30" s="23">
        <v>0</v>
      </c>
    </row>
    <row r="31" spans="1:8" ht="15.95" customHeight="1">
      <c r="A31" s="7" t="s">
        <v>149</v>
      </c>
      <c r="C31" s="22">
        <f t="shared" si="1"/>
        <v>1</v>
      </c>
      <c r="D31" s="23">
        <v>0</v>
      </c>
      <c r="E31" s="23">
        <v>0</v>
      </c>
      <c r="F31" s="23">
        <f>+F32</f>
        <v>1</v>
      </c>
      <c r="G31" s="23">
        <v>0</v>
      </c>
      <c r="H31" s="23">
        <v>0</v>
      </c>
    </row>
    <row r="32" spans="1:8" ht="15.95" customHeight="1">
      <c r="B32" s="7" t="s">
        <v>1</v>
      </c>
      <c r="C32" s="22">
        <f t="shared" si="1"/>
        <v>1</v>
      </c>
      <c r="D32" s="23">
        <v>0</v>
      </c>
      <c r="E32" s="23">
        <v>0</v>
      </c>
      <c r="F32" s="23">
        <v>1</v>
      </c>
      <c r="G32" s="23">
        <v>0</v>
      </c>
      <c r="H32" s="23">
        <v>0</v>
      </c>
    </row>
    <row r="33" spans="1:9" ht="15.95" customHeight="1">
      <c r="A33" s="7" t="s">
        <v>61</v>
      </c>
      <c r="C33" s="22">
        <f t="shared" si="1"/>
        <v>1</v>
      </c>
      <c r="D33" s="23">
        <v>0</v>
      </c>
      <c r="E33" s="23">
        <v>0</v>
      </c>
      <c r="F33" s="23">
        <f>+F34</f>
        <v>1</v>
      </c>
      <c r="G33" s="23">
        <v>0</v>
      </c>
      <c r="H33" s="23">
        <v>0</v>
      </c>
    </row>
    <row r="34" spans="1:9" ht="15.95" customHeight="1">
      <c r="B34" s="7" t="s">
        <v>1</v>
      </c>
      <c r="C34" s="22">
        <f t="shared" si="1"/>
        <v>1</v>
      </c>
      <c r="D34" s="23">
        <v>0</v>
      </c>
      <c r="E34" s="23">
        <v>0</v>
      </c>
      <c r="F34" s="23">
        <v>1</v>
      </c>
      <c r="G34" s="23">
        <v>0</v>
      </c>
      <c r="H34" s="23">
        <v>0</v>
      </c>
    </row>
    <row r="35" spans="1:9" ht="15.95" customHeight="1">
      <c r="A35" s="7" t="s">
        <v>51</v>
      </c>
      <c r="C35" s="22">
        <f t="shared" si="1"/>
        <v>4</v>
      </c>
      <c r="D35" s="23">
        <v>0</v>
      </c>
      <c r="E35" s="23">
        <v>0</v>
      </c>
      <c r="F35" s="23">
        <f>+F36</f>
        <v>2</v>
      </c>
      <c r="G35" s="23">
        <f>+G36</f>
        <v>2</v>
      </c>
      <c r="H35" s="23">
        <v>0</v>
      </c>
      <c r="I35" s="23"/>
    </row>
    <row r="36" spans="1:9" ht="15.95" customHeight="1">
      <c r="B36" s="7" t="s">
        <v>1</v>
      </c>
      <c r="C36" s="22">
        <f t="shared" si="1"/>
        <v>4</v>
      </c>
      <c r="D36" s="23">
        <v>0</v>
      </c>
      <c r="E36" s="23">
        <v>0</v>
      </c>
      <c r="F36" s="23">
        <v>2</v>
      </c>
      <c r="G36" s="23">
        <v>2</v>
      </c>
      <c r="H36" s="23">
        <v>0</v>
      </c>
    </row>
    <row r="37" spans="1:9" ht="15.95" customHeight="1">
      <c r="A37" s="7" t="s">
        <v>57</v>
      </c>
      <c r="C37" s="22">
        <f t="shared" si="1"/>
        <v>1</v>
      </c>
      <c r="D37" s="23">
        <v>0</v>
      </c>
      <c r="E37" s="23">
        <v>0</v>
      </c>
      <c r="F37" s="23">
        <f>+F38</f>
        <v>1</v>
      </c>
      <c r="G37" s="23">
        <v>0</v>
      </c>
      <c r="H37" s="23">
        <v>0</v>
      </c>
    </row>
    <row r="38" spans="1:9" ht="15.95" customHeight="1">
      <c r="B38" s="7" t="s">
        <v>1</v>
      </c>
      <c r="C38" s="22">
        <f t="shared" si="1"/>
        <v>1</v>
      </c>
      <c r="D38" s="23">
        <v>0</v>
      </c>
      <c r="E38" s="23">
        <v>0</v>
      </c>
      <c r="F38" s="23">
        <v>1</v>
      </c>
      <c r="G38" s="23">
        <v>0</v>
      </c>
      <c r="H38" s="23">
        <v>0</v>
      </c>
    </row>
    <row r="39" spans="1:9" ht="15.95" customHeight="1">
      <c r="A39" s="7" t="s">
        <v>52</v>
      </c>
      <c r="C39" s="22">
        <f t="shared" si="1"/>
        <v>1</v>
      </c>
      <c r="D39" s="23">
        <v>0</v>
      </c>
      <c r="E39" s="23">
        <v>0</v>
      </c>
      <c r="F39" s="23">
        <f>+F40</f>
        <v>1</v>
      </c>
      <c r="G39" s="23">
        <v>0</v>
      </c>
      <c r="H39" s="23">
        <v>0</v>
      </c>
    </row>
    <row r="40" spans="1:9" ht="15.95" customHeight="1">
      <c r="B40" s="7" t="s">
        <v>1</v>
      </c>
      <c r="C40" s="22">
        <f t="shared" si="1"/>
        <v>1</v>
      </c>
      <c r="D40" s="23">
        <v>0</v>
      </c>
      <c r="E40" s="23">
        <v>0</v>
      </c>
      <c r="F40" s="23">
        <v>1</v>
      </c>
      <c r="G40" s="23">
        <v>0</v>
      </c>
      <c r="H40" s="23">
        <v>0</v>
      </c>
    </row>
    <row r="41" spans="1:9" ht="15.95" customHeight="1">
      <c r="A41" s="7" t="s">
        <v>134</v>
      </c>
      <c r="C41" s="22">
        <f t="shared" si="1"/>
        <v>1</v>
      </c>
      <c r="D41" s="23">
        <v>0</v>
      </c>
      <c r="E41" s="23">
        <v>0</v>
      </c>
      <c r="F41" s="23">
        <v>0</v>
      </c>
      <c r="G41" s="23">
        <f>+G42</f>
        <v>1</v>
      </c>
      <c r="H41" s="23">
        <v>0</v>
      </c>
    </row>
    <row r="42" spans="1:9" ht="15.95" customHeight="1">
      <c r="B42" s="7" t="s">
        <v>1</v>
      </c>
      <c r="C42" s="22">
        <f t="shared" si="1"/>
        <v>1</v>
      </c>
      <c r="D42" s="23">
        <v>0</v>
      </c>
      <c r="E42" s="23">
        <v>0</v>
      </c>
      <c r="F42" s="23">
        <v>0</v>
      </c>
      <c r="G42" s="23">
        <v>1</v>
      </c>
      <c r="H42" s="23">
        <v>0</v>
      </c>
    </row>
    <row r="43" spans="1:9" ht="15.95" customHeight="1">
      <c r="A43" s="7" t="s">
        <v>30</v>
      </c>
      <c r="C43" s="22">
        <f t="shared" si="1"/>
        <v>2</v>
      </c>
      <c r="D43" s="23">
        <f>+D44+D45</f>
        <v>0</v>
      </c>
      <c r="E43" s="23">
        <f t="shared" ref="E43:H43" si="10">+E44+E45</f>
        <v>0</v>
      </c>
      <c r="F43" s="23">
        <f t="shared" si="10"/>
        <v>1</v>
      </c>
      <c r="G43" s="23">
        <f t="shared" si="10"/>
        <v>1</v>
      </c>
      <c r="H43" s="23">
        <f t="shared" si="10"/>
        <v>0</v>
      </c>
    </row>
    <row r="44" spans="1:9" ht="15.95" customHeight="1">
      <c r="B44" s="7" t="s">
        <v>2</v>
      </c>
      <c r="C44" s="22">
        <f t="shared" si="1"/>
        <v>1</v>
      </c>
      <c r="D44" s="23">
        <v>0</v>
      </c>
      <c r="E44" s="23">
        <v>0</v>
      </c>
      <c r="F44" s="23">
        <v>1</v>
      </c>
      <c r="G44" s="23">
        <v>0</v>
      </c>
      <c r="H44" s="23">
        <v>0</v>
      </c>
    </row>
    <row r="45" spans="1:9" ht="15.95" customHeight="1">
      <c r="B45" s="7" t="s">
        <v>1</v>
      </c>
      <c r="C45" s="22">
        <f t="shared" si="1"/>
        <v>1</v>
      </c>
      <c r="D45" s="23">
        <v>0</v>
      </c>
      <c r="E45" s="23">
        <v>0</v>
      </c>
      <c r="F45" s="23"/>
      <c r="G45" s="23">
        <v>1</v>
      </c>
      <c r="H45" s="23">
        <v>0</v>
      </c>
    </row>
    <row r="46" spans="1:9" ht="15.95" customHeight="1">
      <c r="A46" s="7" t="s">
        <v>40</v>
      </c>
      <c r="C46" s="22">
        <f t="shared" si="1"/>
        <v>1</v>
      </c>
      <c r="D46" s="23">
        <v>0</v>
      </c>
      <c r="E46" s="23">
        <v>0</v>
      </c>
      <c r="F46" s="23">
        <f>+F47</f>
        <v>1</v>
      </c>
      <c r="G46" s="23">
        <v>0</v>
      </c>
      <c r="H46" s="23">
        <v>0</v>
      </c>
    </row>
    <row r="47" spans="1:9" ht="15.95" customHeight="1">
      <c r="B47" s="7" t="s">
        <v>1</v>
      </c>
      <c r="C47" s="22">
        <f t="shared" si="1"/>
        <v>1</v>
      </c>
      <c r="D47" s="23">
        <v>0</v>
      </c>
      <c r="E47" s="23">
        <v>0</v>
      </c>
      <c r="F47" s="23">
        <v>1</v>
      </c>
      <c r="G47" s="23">
        <v>0</v>
      </c>
      <c r="H47" s="23">
        <v>0</v>
      </c>
    </row>
    <row r="48" spans="1:9" ht="15.95" customHeight="1">
      <c r="A48" s="7" t="s">
        <v>114</v>
      </c>
      <c r="C48" s="22">
        <f t="shared" si="1"/>
        <v>2</v>
      </c>
      <c r="D48" s="23">
        <v>0</v>
      </c>
      <c r="E48" s="23">
        <v>0</v>
      </c>
      <c r="F48" s="23">
        <f>+F49+F50</f>
        <v>2</v>
      </c>
      <c r="G48" s="23">
        <v>0</v>
      </c>
      <c r="H48" s="23">
        <v>0</v>
      </c>
    </row>
    <row r="49" spans="1:8" ht="15.95" customHeight="1">
      <c r="B49" s="7" t="s">
        <v>2</v>
      </c>
      <c r="C49" s="22">
        <f t="shared" si="1"/>
        <v>1</v>
      </c>
      <c r="D49" s="23">
        <v>0</v>
      </c>
      <c r="E49" s="23">
        <v>0</v>
      </c>
      <c r="F49" s="23">
        <v>1</v>
      </c>
      <c r="G49" s="23">
        <v>0</v>
      </c>
      <c r="H49" s="23">
        <v>0</v>
      </c>
    </row>
    <row r="50" spans="1:8" ht="15.95" customHeight="1">
      <c r="B50" s="7" t="s">
        <v>1</v>
      </c>
      <c r="C50" s="22">
        <f t="shared" si="1"/>
        <v>1</v>
      </c>
      <c r="D50" s="23">
        <v>0</v>
      </c>
      <c r="E50" s="23">
        <v>0</v>
      </c>
      <c r="F50" s="23">
        <v>1</v>
      </c>
      <c r="G50" s="23">
        <v>0</v>
      </c>
      <c r="H50" s="23">
        <v>0</v>
      </c>
    </row>
    <row r="51" spans="1:8" ht="15.95" customHeight="1">
      <c r="A51" s="7" t="s">
        <v>85</v>
      </c>
      <c r="C51" s="22">
        <f t="shared" si="1"/>
        <v>9</v>
      </c>
      <c r="D51" s="23">
        <v>0</v>
      </c>
      <c r="E51" s="23">
        <v>0</v>
      </c>
      <c r="F51" s="23">
        <f>+F52</f>
        <v>9</v>
      </c>
      <c r="G51" s="23">
        <v>0</v>
      </c>
      <c r="H51" s="23">
        <v>0</v>
      </c>
    </row>
    <row r="52" spans="1:8" ht="15.95" customHeight="1">
      <c r="B52" s="7" t="s">
        <v>1</v>
      </c>
      <c r="C52" s="22">
        <f t="shared" si="1"/>
        <v>9</v>
      </c>
      <c r="D52" s="23">
        <v>0</v>
      </c>
      <c r="E52" s="23">
        <v>0</v>
      </c>
      <c r="F52" s="23">
        <v>9</v>
      </c>
      <c r="G52" s="23">
        <v>0</v>
      </c>
      <c r="H52" s="23">
        <v>0</v>
      </c>
    </row>
    <row r="53" spans="1:8" ht="15.95" customHeight="1">
      <c r="A53" s="7" t="s">
        <v>225</v>
      </c>
      <c r="C53" s="22">
        <f t="shared" si="1"/>
        <v>3</v>
      </c>
      <c r="D53" s="23">
        <f>+D54+D55</f>
        <v>2</v>
      </c>
      <c r="E53" s="23">
        <f t="shared" ref="E53:H53" si="11">+E54+E55</f>
        <v>0</v>
      </c>
      <c r="F53" s="23">
        <f t="shared" si="11"/>
        <v>1</v>
      </c>
      <c r="G53" s="23">
        <f t="shared" si="11"/>
        <v>0</v>
      </c>
      <c r="H53" s="23">
        <f t="shared" si="11"/>
        <v>0</v>
      </c>
    </row>
    <row r="54" spans="1:8" ht="15.95" customHeight="1">
      <c r="B54" s="7" t="s">
        <v>2</v>
      </c>
      <c r="C54" s="22">
        <f t="shared" si="1"/>
        <v>1</v>
      </c>
      <c r="D54" s="23">
        <v>0</v>
      </c>
      <c r="E54" s="23">
        <v>0</v>
      </c>
      <c r="F54" s="23">
        <v>1</v>
      </c>
      <c r="G54" s="23">
        <v>0</v>
      </c>
      <c r="H54" s="23">
        <v>0</v>
      </c>
    </row>
    <row r="55" spans="1:8" ht="15.95" customHeight="1">
      <c r="B55" s="7" t="s">
        <v>1</v>
      </c>
      <c r="C55" s="22">
        <f t="shared" si="1"/>
        <v>2</v>
      </c>
      <c r="D55" s="23">
        <v>2</v>
      </c>
      <c r="E55" s="23">
        <v>0</v>
      </c>
      <c r="F55" s="23">
        <v>0</v>
      </c>
      <c r="G55" s="23">
        <v>0</v>
      </c>
      <c r="H55" s="23">
        <v>0</v>
      </c>
    </row>
    <row r="56" spans="1:8" ht="15.95" customHeight="1">
      <c r="A56" s="7" t="s">
        <v>101</v>
      </c>
      <c r="C56" s="22">
        <f t="shared" si="1"/>
        <v>2</v>
      </c>
      <c r="D56" s="23">
        <v>0</v>
      </c>
      <c r="E56" s="23">
        <v>0</v>
      </c>
      <c r="F56" s="23">
        <f>+F57</f>
        <v>1</v>
      </c>
      <c r="G56" s="23">
        <f>+G57</f>
        <v>1</v>
      </c>
      <c r="H56" s="23">
        <v>0</v>
      </c>
    </row>
    <row r="57" spans="1:8" ht="15.95" customHeight="1">
      <c r="B57" s="7" t="s">
        <v>1</v>
      </c>
      <c r="C57" s="22">
        <f t="shared" si="1"/>
        <v>2</v>
      </c>
      <c r="D57" s="23">
        <v>0</v>
      </c>
      <c r="E57" s="23">
        <v>0</v>
      </c>
      <c r="F57" s="23">
        <v>1</v>
      </c>
      <c r="G57" s="23">
        <v>1</v>
      </c>
      <c r="H57" s="23">
        <v>0</v>
      </c>
    </row>
    <row r="58" spans="1:8" ht="15.95" customHeight="1">
      <c r="A58" s="7" t="s">
        <v>42</v>
      </c>
      <c r="C58" s="22">
        <f t="shared" si="1"/>
        <v>3</v>
      </c>
      <c r="D58" s="23">
        <f>+D59+D60</f>
        <v>0</v>
      </c>
      <c r="E58" s="23">
        <f t="shared" ref="E58:H58" si="12">+E59+E60</f>
        <v>0</v>
      </c>
      <c r="F58" s="23">
        <f t="shared" si="12"/>
        <v>2</v>
      </c>
      <c r="G58" s="23">
        <f t="shared" si="12"/>
        <v>1</v>
      </c>
      <c r="H58" s="23">
        <f t="shared" si="12"/>
        <v>0</v>
      </c>
    </row>
    <row r="59" spans="1:8" ht="15.95" customHeight="1">
      <c r="B59" s="7" t="s">
        <v>2</v>
      </c>
      <c r="C59" s="22">
        <f t="shared" si="1"/>
        <v>1</v>
      </c>
      <c r="D59" s="23">
        <v>0</v>
      </c>
      <c r="E59" s="23">
        <v>0</v>
      </c>
      <c r="F59" s="23">
        <v>1</v>
      </c>
      <c r="G59" s="23">
        <v>0</v>
      </c>
      <c r="H59" s="23">
        <v>0</v>
      </c>
    </row>
    <row r="60" spans="1:8" ht="15.95" customHeight="1">
      <c r="B60" s="7" t="s">
        <v>1</v>
      </c>
      <c r="C60" s="22">
        <f t="shared" si="1"/>
        <v>2</v>
      </c>
      <c r="D60" s="23">
        <v>0</v>
      </c>
      <c r="E60" s="23">
        <v>0</v>
      </c>
      <c r="F60" s="23">
        <v>1</v>
      </c>
      <c r="G60" s="23">
        <v>1</v>
      </c>
      <c r="H60" s="23">
        <v>0</v>
      </c>
    </row>
    <row r="61" spans="1:8" ht="15.95" customHeight="1">
      <c r="A61" s="7" t="s">
        <v>87</v>
      </c>
      <c r="C61" s="22">
        <f t="shared" si="1"/>
        <v>1</v>
      </c>
      <c r="D61" s="23">
        <v>0</v>
      </c>
      <c r="E61" s="23">
        <v>0</v>
      </c>
      <c r="F61" s="23">
        <v>0</v>
      </c>
      <c r="G61" s="23">
        <f>+G62</f>
        <v>1</v>
      </c>
      <c r="H61" s="23">
        <v>0</v>
      </c>
    </row>
    <row r="62" spans="1:8" ht="15.95" customHeight="1">
      <c r="B62" s="7" t="s">
        <v>1</v>
      </c>
      <c r="C62" s="22">
        <f t="shared" si="1"/>
        <v>1</v>
      </c>
      <c r="D62" s="23">
        <v>0</v>
      </c>
      <c r="E62" s="23">
        <v>0</v>
      </c>
      <c r="F62" s="23">
        <v>0</v>
      </c>
      <c r="G62" s="23">
        <v>1</v>
      </c>
      <c r="H62" s="23">
        <v>0</v>
      </c>
    </row>
    <row r="63" spans="1:8" ht="15.95" customHeight="1">
      <c r="A63" s="7" t="s">
        <v>29</v>
      </c>
      <c r="C63" s="22">
        <f t="shared" si="1"/>
        <v>6</v>
      </c>
      <c r="D63" s="23">
        <f>+D64+D65</f>
        <v>0</v>
      </c>
      <c r="E63" s="23">
        <f t="shared" ref="E63:H63" si="13">+E64+E65</f>
        <v>1</v>
      </c>
      <c r="F63" s="23">
        <f t="shared" si="13"/>
        <v>5</v>
      </c>
      <c r="G63" s="23">
        <f t="shared" si="13"/>
        <v>0</v>
      </c>
      <c r="H63" s="23">
        <f t="shared" si="13"/>
        <v>0</v>
      </c>
    </row>
    <row r="64" spans="1:8" ht="15.95" customHeight="1">
      <c r="B64" s="7" t="s">
        <v>2</v>
      </c>
      <c r="C64" s="22">
        <f t="shared" si="1"/>
        <v>1</v>
      </c>
      <c r="D64" s="23">
        <v>0</v>
      </c>
      <c r="E64" s="23">
        <v>0</v>
      </c>
      <c r="F64" s="23">
        <v>1</v>
      </c>
      <c r="G64" s="23">
        <v>0</v>
      </c>
      <c r="H64" s="23">
        <v>0</v>
      </c>
    </row>
    <row r="65" spans="1:8" ht="15.95" customHeight="1">
      <c r="B65" s="7" t="s">
        <v>1</v>
      </c>
      <c r="C65" s="22">
        <f>SUM(D65:H65)</f>
        <v>5</v>
      </c>
      <c r="D65" s="23">
        <v>0</v>
      </c>
      <c r="E65" s="23">
        <v>1</v>
      </c>
      <c r="F65" s="23">
        <v>4</v>
      </c>
      <c r="G65" s="23">
        <v>0</v>
      </c>
      <c r="H65" s="23">
        <v>0</v>
      </c>
    </row>
    <row r="66" spans="1:8" ht="15.95" customHeight="1">
      <c r="A66" s="7" t="s">
        <v>54</v>
      </c>
      <c r="C66" s="22">
        <f t="shared" si="1"/>
        <v>1</v>
      </c>
      <c r="D66" s="23">
        <v>0</v>
      </c>
      <c r="E66" s="23">
        <v>0</v>
      </c>
      <c r="F66" s="23">
        <v>0</v>
      </c>
      <c r="G66" s="23">
        <f>+G67</f>
        <v>1</v>
      </c>
      <c r="H66" s="23">
        <v>0</v>
      </c>
    </row>
    <row r="67" spans="1:8" ht="15.95" customHeight="1">
      <c r="B67" s="7" t="s">
        <v>1</v>
      </c>
      <c r="C67" s="22">
        <f t="shared" si="1"/>
        <v>1</v>
      </c>
      <c r="D67" s="23">
        <v>0</v>
      </c>
      <c r="E67" s="23">
        <v>0</v>
      </c>
      <c r="F67" s="23">
        <v>0</v>
      </c>
      <c r="G67" s="23">
        <v>1</v>
      </c>
      <c r="H67" s="23">
        <v>0</v>
      </c>
    </row>
    <row r="68" spans="1:8" ht="15.95" customHeight="1">
      <c r="A68" s="7" t="s">
        <v>226</v>
      </c>
      <c r="C68" s="22">
        <f t="shared" si="1"/>
        <v>7</v>
      </c>
      <c r="D68" s="23">
        <f>+D69+D70</f>
        <v>5</v>
      </c>
      <c r="E68" s="23">
        <f t="shared" ref="E68:H68" si="14">+E69+E70</f>
        <v>0</v>
      </c>
      <c r="F68" s="23">
        <f t="shared" si="14"/>
        <v>1</v>
      </c>
      <c r="G68" s="23">
        <f t="shared" si="14"/>
        <v>1</v>
      </c>
      <c r="H68" s="23">
        <f t="shared" si="14"/>
        <v>0</v>
      </c>
    </row>
    <row r="69" spans="1:8" ht="15.95" customHeight="1">
      <c r="B69" s="7" t="s">
        <v>2</v>
      </c>
      <c r="C69" s="22">
        <f t="shared" si="1"/>
        <v>2</v>
      </c>
      <c r="D69" s="23">
        <v>2</v>
      </c>
      <c r="E69" s="23">
        <v>0</v>
      </c>
      <c r="F69" s="23">
        <v>0</v>
      </c>
      <c r="G69" s="23">
        <v>0</v>
      </c>
      <c r="H69" s="23">
        <v>0</v>
      </c>
    </row>
    <row r="70" spans="1:8" ht="15.95" customHeight="1">
      <c r="B70" s="7" t="s">
        <v>1</v>
      </c>
      <c r="C70" s="22">
        <f t="shared" si="1"/>
        <v>5</v>
      </c>
      <c r="D70" s="23">
        <v>3</v>
      </c>
      <c r="E70" s="23">
        <v>0</v>
      </c>
      <c r="F70" s="23">
        <v>1</v>
      </c>
      <c r="G70" s="23">
        <v>1</v>
      </c>
      <c r="H70" s="23">
        <v>0</v>
      </c>
    </row>
    <row r="71" spans="1:8" ht="15.95" customHeight="1">
      <c r="A71" s="7" t="s">
        <v>58</v>
      </c>
      <c r="C71" s="22">
        <f t="shared" si="1"/>
        <v>13</v>
      </c>
      <c r="D71" s="23">
        <f>+D72+D73</f>
        <v>3</v>
      </c>
      <c r="E71" s="23">
        <f t="shared" ref="E71:H71" si="15">+E72+E73</f>
        <v>2</v>
      </c>
      <c r="F71" s="23">
        <f t="shared" si="15"/>
        <v>5</v>
      </c>
      <c r="G71" s="23">
        <f t="shared" si="15"/>
        <v>3</v>
      </c>
      <c r="H71" s="23">
        <f t="shared" si="15"/>
        <v>0</v>
      </c>
    </row>
    <row r="72" spans="1:8" ht="15.95" customHeight="1">
      <c r="B72" s="7" t="s">
        <v>2</v>
      </c>
      <c r="C72" s="22">
        <f t="shared" si="1"/>
        <v>6</v>
      </c>
      <c r="D72" s="23">
        <v>2</v>
      </c>
      <c r="E72" s="23">
        <v>2</v>
      </c>
      <c r="F72" s="23">
        <v>1</v>
      </c>
      <c r="G72" s="23">
        <v>1</v>
      </c>
      <c r="H72" s="23">
        <v>0</v>
      </c>
    </row>
    <row r="73" spans="1:8" ht="15.95" customHeight="1">
      <c r="B73" s="7" t="s">
        <v>1</v>
      </c>
      <c r="C73" s="22">
        <f t="shared" si="1"/>
        <v>7</v>
      </c>
      <c r="D73" s="23">
        <v>1</v>
      </c>
      <c r="E73" s="23"/>
      <c r="F73" s="23">
        <v>4</v>
      </c>
      <c r="G73" s="23">
        <v>2</v>
      </c>
      <c r="H73" s="23">
        <v>0</v>
      </c>
    </row>
    <row r="74" spans="1:8" ht="15.95" customHeight="1">
      <c r="A74" s="7" t="s">
        <v>32</v>
      </c>
      <c r="C74" s="22">
        <f t="shared" si="1"/>
        <v>2</v>
      </c>
      <c r="D74" s="23">
        <v>0</v>
      </c>
      <c r="E74" s="23">
        <v>0</v>
      </c>
      <c r="F74" s="23">
        <v>0</v>
      </c>
      <c r="G74" s="23">
        <f>+G75</f>
        <v>2</v>
      </c>
      <c r="H74" s="23">
        <v>0</v>
      </c>
    </row>
    <row r="75" spans="1:8" ht="15.95" customHeight="1">
      <c r="B75" s="7" t="s">
        <v>1</v>
      </c>
      <c r="C75" s="22">
        <f t="shared" si="1"/>
        <v>2</v>
      </c>
      <c r="D75" s="23">
        <v>0</v>
      </c>
      <c r="E75" s="23">
        <v>0</v>
      </c>
      <c r="F75" s="23">
        <v>0</v>
      </c>
      <c r="G75" s="23">
        <v>2</v>
      </c>
      <c r="H75" s="23">
        <v>0</v>
      </c>
    </row>
    <row r="76" spans="1:8" ht="15.95" customHeight="1">
      <c r="A76" s="7" t="s">
        <v>27</v>
      </c>
      <c r="C76" s="22">
        <f t="shared" si="1"/>
        <v>2</v>
      </c>
      <c r="D76" s="23">
        <f>+D77+D78</f>
        <v>1</v>
      </c>
      <c r="E76" s="23">
        <f t="shared" ref="E76:H76" si="16">+E77+E78</f>
        <v>0</v>
      </c>
      <c r="F76" s="23">
        <f t="shared" si="16"/>
        <v>0</v>
      </c>
      <c r="G76" s="23">
        <f t="shared" si="16"/>
        <v>1</v>
      </c>
      <c r="H76" s="23">
        <f t="shared" si="16"/>
        <v>0</v>
      </c>
    </row>
    <row r="77" spans="1:8" ht="15.95" customHeight="1">
      <c r="B77" s="7" t="s">
        <v>2</v>
      </c>
      <c r="C77" s="22">
        <f t="shared" si="1"/>
        <v>1</v>
      </c>
      <c r="D77" s="23">
        <v>0</v>
      </c>
      <c r="E77" s="23">
        <v>0</v>
      </c>
      <c r="F77" s="23">
        <v>0</v>
      </c>
      <c r="G77" s="23">
        <v>1</v>
      </c>
      <c r="H77" s="23">
        <v>0</v>
      </c>
    </row>
    <row r="78" spans="1:8" ht="15.95" customHeight="1">
      <c r="B78" s="7" t="s">
        <v>1</v>
      </c>
      <c r="C78" s="22">
        <f t="shared" si="1"/>
        <v>1</v>
      </c>
      <c r="D78" s="23">
        <v>1</v>
      </c>
      <c r="E78" s="23">
        <v>0</v>
      </c>
      <c r="F78" s="23">
        <v>0</v>
      </c>
      <c r="G78" s="23"/>
      <c r="H78" s="23">
        <v>0</v>
      </c>
    </row>
    <row r="79" spans="1:8" ht="15.95" customHeight="1">
      <c r="A79" s="7" t="s">
        <v>31</v>
      </c>
      <c r="C79" s="22">
        <f t="shared" ref="C79:C83" si="17">SUM(D79:H79)</f>
        <v>10</v>
      </c>
      <c r="D79" s="23">
        <f>+D80+D81</f>
        <v>4</v>
      </c>
      <c r="E79" s="23">
        <f t="shared" ref="E79:H79" si="18">+E80+E81</f>
        <v>1</v>
      </c>
      <c r="F79" s="23">
        <f t="shared" si="18"/>
        <v>3</v>
      </c>
      <c r="G79" s="23">
        <f t="shared" si="18"/>
        <v>2</v>
      </c>
      <c r="H79" s="23">
        <f t="shared" si="18"/>
        <v>0</v>
      </c>
    </row>
    <row r="80" spans="1:8" ht="15.95" customHeight="1">
      <c r="B80" s="7" t="s">
        <v>2</v>
      </c>
      <c r="C80" s="22">
        <f t="shared" si="17"/>
        <v>1</v>
      </c>
      <c r="D80" s="23">
        <v>0</v>
      </c>
      <c r="E80" s="23">
        <v>0</v>
      </c>
      <c r="F80" s="23">
        <v>1</v>
      </c>
      <c r="G80" s="23">
        <v>0</v>
      </c>
      <c r="H80" s="23">
        <v>0</v>
      </c>
    </row>
    <row r="81" spans="1:8" ht="15.95" customHeight="1">
      <c r="B81" s="7" t="s">
        <v>1</v>
      </c>
      <c r="C81" s="22">
        <f t="shared" si="17"/>
        <v>9</v>
      </c>
      <c r="D81" s="23">
        <v>4</v>
      </c>
      <c r="E81" s="23">
        <v>1</v>
      </c>
      <c r="F81" s="23">
        <v>2</v>
      </c>
      <c r="G81" s="23">
        <v>2</v>
      </c>
      <c r="H81" s="23">
        <v>0</v>
      </c>
    </row>
    <row r="82" spans="1:8" ht="15.95" customHeight="1">
      <c r="A82" s="7" t="s">
        <v>227</v>
      </c>
      <c r="C82" s="22">
        <f t="shared" si="17"/>
        <v>1</v>
      </c>
      <c r="D82" s="23">
        <v>0</v>
      </c>
      <c r="E82" s="23">
        <v>0</v>
      </c>
      <c r="F82" s="23">
        <f>+F83</f>
        <v>1</v>
      </c>
      <c r="G82" s="23">
        <v>0</v>
      </c>
      <c r="H82" s="23">
        <v>0</v>
      </c>
    </row>
    <row r="83" spans="1:8" ht="15.95" customHeight="1">
      <c r="B83" s="7" t="s">
        <v>1</v>
      </c>
      <c r="C83" s="22">
        <f t="shared" si="17"/>
        <v>1</v>
      </c>
      <c r="D83" s="23">
        <v>0</v>
      </c>
      <c r="E83" s="23">
        <v>0</v>
      </c>
      <c r="F83" s="23">
        <v>1</v>
      </c>
      <c r="G83" s="23">
        <v>0</v>
      </c>
      <c r="H83" s="23">
        <v>0</v>
      </c>
    </row>
    <row r="85" spans="1:8" ht="15.95" customHeight="1">
      <c r="A85" s="16" t="s">
        <v>183</v>
      </c>
    </row>
  </sheetData>
  <phoneticPr fontId="7" type="noConversion"/>
  <hyperlinks>
    <hyperlink ref="A4" location="Inhalt!A1" display="&lt;&lt;&lt; Inhalt" xr:uid="{E7C49970-2BE8-40BB-B0A4-D7FE49C34F59}"/>
    <hyperlink ref="A85" location="Metadaten!A1" display="&lt;&lt;&lt; Metadaten" xr:uid="{A6541BDC-362F-4553-A103-A1883C89DDA8}"/>
  </hyperlinks>
  <pageMargins left="0.59055118110236227" right="0.39370078740157483" top="0.59055118110236227" bottom="0.59055118110236227" header="0.51181102362204722" footer="0.51181102362204722"/>
  <pageSetup paperSize="9" scale="89" orientation="portrait" r:id="rId1"/>
  <headerFooter alignWithMargins="0">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Q85"/>
  <sheetViews>
    <sheetView zoomScaleNormal="100" workbookViewId="0">
      <pane ySplit="9" topLeftCell="A61" activePane="bottomLeft" state="frozen"/>
      <selection activeCell="O32" sqref="O32"/>
      <selection pane="bottomLeft" activeCell="A4" sqref="A4"/>
    </sheetView>
  </sheetViews>
  <sheetFormatPr baseColWidth="10" defaultRowHeight="15.95" customHeight="1"/>
  <cols>
    <col min="1" max="1" width="5.7109375" style="7" customWidth="1"/>
    <col min="2" max="2" width="11.7109375" style="7" customWidth="1"/>
    <col min="3" max="15" width="6.28515625" style="7" customWidth="1"/>
    <col min="16" max="16384" width="11.42578125" style="7"/>
  </cols>
  <sheetData>
    <row r="1" spans="1:17" ht="18" customHeight="1">
      <c r="A1" s="4" t="s">
        <v>218</v>
      </c>
      <c r="B1" s="4"/>
    </row>
    <row r="2" spans="1:17" ht="15.95" customHeight="1">
      <c r="A2" s="7" t="s">
        <v>206</v>
      </c>
    </row>
    <row r="4" spans="1:17" ht="15.95" customHeight="1">
      <c r="A4" s="16" t="s">
        <v>182</v>
      </c>
    </row>
    <row r="6" spans="1:17" ht="15.95" customHeight="1">
      <c r="A6" s="17" t="s">
        <v>156</v>
      </c>
      <c r="B6" s="17"/>
    </row>
    <row r="7" spans="1:17" ht="15.95" customHeight="1">
      <c r="A7" s="17"/>
      <c r="B7" s="17"/>
    </row>
    <row r="8" spans="1:17" ht="15.95" customHeight="1">
      <c r="A8" s="17"/>
      <c r="B8" s="17"/>
      <c r="C8" s="18" t="s">
        <v>3</v>
      </c>
      <c r="D8" s="18" t="s">
        <v>164</v>
      </c>
      <c r="E8" s="18"/>
      <c r="F8" s="18"/>
      <c r="G8" s="18"/>
      <c r="H8" s="18"/>
      <c r="I8" s="18"/>
      <c r="J8" s="18"/>
      <c r="K8" s="18"/>
      <c r="L8" s="18"/>
      <c r="M8" s="18"/>
      <c r="N8" s="18"/>
      <c r="O8" s="18"/>
    </row>
    <row r="9" spans="1:17" ht="15.95" customHeight="1">
      <c r="A9" s="18" t="s">
        <v>0</v>
      </c>
      <c r="B9" s="18"/>
      <c r="C9" s="18"/>
      <c r="D9" s="18" t="s">
        <v>10</v>
      </c>
      <c r="E9" s="18" t="s">
        <v>11</v>
      </c>
      <c r="F9" s="18" t="s">
        <v>12</v>
      </c>
      <c r="G9" s="18" t="s">
        <v>13</v>
      </c>
      <c r="H9" s="18" t="s">
        <v>14</v>
      </c>
      <c r="I9" s="21" t="s">
        <v>15</v>
      </c>
      <c r="J9" s="21" t="s">
        <v>16</v>
      </c>
      <c r="K9" s="21" t="s">
        <v>17</v>
      </c>
      <c r="L9" s="21" t="s">
        <v>18</v>
      </c>
      <c r="M9" s="21" t="s">
        <v>19</v>
      </c>
      <c r="N9" s="21" t="s">
        <v>20</v>
      </c>
      <c r="O9" s="21" t="s">
        <v>21</v>
      </c>
    </row>
    <row r="10" spans="1:17" ht="15.95" customHeight="1">
      <c r="A10" s="7" t="s">
        <v>3</v>
      </c>
      <c r="C10" s="19">
        <v>97</v>
      </c>
      <c r="D10" s="20">
        <f>+D11+D12</f>
        <v>0</v>
      </c>
      <c r="E10" s="20">
        <f t="shared" ref="E10:O10" si="0">+E11+E12</f>
        <v>4</v>
      </c>
      <c r="F10" s="20">
        <f t="shared" si="0"/>
        <v>10</v>
      </c>
      <c r="G10" s="20">
        <f t="shared" si="0"/>
        <v>8</v>
      </c>
      <c r="H10" s="20">
        <f t="shared" si="0"/>
        <v>18</v>
      </c>
      <c r="I10" s="20">
        <f t="shared" si="0"/>
        <v>1</v>
      </c>
      <c r="J10" s="20">
        <f t="shared" si="0"/>
        <v>15</v>
      </c>
      <c r="K10" s="20">
        <f t="shared" si="0"/>
        <v>6</v>
      </c>
      <c r="L10" s="20">
        <f t="shared" si="0"/>
        <v>8</v>
      </c>
      <c r="M10" s="20">
        <f t="shared" si="0"/>
        <v>12</v>
      </c>
      <c r="N10" s="20">
        <f t="shared" si="0"/>
        <v>8</v>
      </c>
      <c r="O10" s="20">
        <f t="shared" si="0"/>
        <v>7</v>
      </c>
      <c r="P10" s="23"/>
      <c r="Q10" s="23"/>
    </row>
    <row r="11" spans="1:17" ht="15.95" customHeight="1">
      <c r="B11" s="7" t="s">
        <v>2</v>
      </c>
      <c r="C11" s="19">
        <f>+C18+C25+C44+C49+C54+C59+C64+C69+C72+C77+C80</f>
        <v>18</v>
      </c>
      <c r="D11" s="20">
        <f>+D18+D25+D44+D49+D54+D59+D64+D69+D72+D77+D80</f>
        <v>0</v>
      </c>
      <c r="E11" s="20">
        <f t="shared" ref="E11:O11" si="1">+E18+E25+E44+E49+E54+E59+E64+E69+E72+E77+E80</f>
        <v>0</v>
      </c>
      <c r="F11" s="20">
        <f t="shared" si="1"/>
        <v>1</v>
      </c>
      <c r="G11" s="20">
        <f t="shared" si="1"/>
        <v>1</v>
      </c>
      <c r="H11" s="20">
        <f t="shared" si="1"/>
        <v>1</v>
      </c>
      <c r="I11" s="20">
        <f t="shared" si="1"/>
        <v>0</v>
      </c>
      <c r="J11" s="20">
        <f t="shared" si="1"/>
        <v>7</v>
      </c>
      <c r="K11" s="20">
        <f t="shared" si="1"/>
        <v>1</v>
      </c>
      <c r="L11" s="20">
        <f t="shared" si="1"/>
        <v>2</v>
      </c>
      <c r="M11" s="20">
        <f t="shared" si="1"/>
        <v>4</v>
      </c>
      <c r="N11" s="20">
        <f t="shared" si="1"/>
        <v>1</v>
      </c>
      <c r="O11" s="20">
        <f t="shared" si="1"/>
        <v>0</v>
      </c>
      <c r="P11" s="23"/>
      <c r="Q11" s="23"/>
    </row>
    <row r="12" spans="1:17" ht="15.95" customHeight="1">
      <c r="B12" s="7" t="s">
        <v>1</v>
      </c>
      <c r="C12" s="19">
        <f>+C14+C16+C19+C21+C23+C26+C28+C30+C32+C34+C36+C38+C40+C42+C45+C47+C50+C52+C55+C57+C60+C62+C65+C67+C70+C73+C75+C78+C81+C83</f>
        <v>79</v>
      </c>
      <c r="D12" s="20">
        <f t="shared" ref="D12:O12" si="2">+D14+D16+D19+D21+D23+D26+D28+D30+D32+D34+D36+D38+D40+D42+D45+D47+D50+D52+D55+D57+D60+D62+D65+D67+D70+D73+D75+D78+D81+D83</f>
        <v>0</v>
      </c>
      <c r="E12" s="20">
        <f t="shared" si="2"/>
        <v>4</v>
      </c>
      <c r="F12" s="20">
        <f t="shared" si="2"/>
        <v>9</v>
      </c>
      <c r="G12" s="20">
        <f t="shared" si="2"/>
        <v>7</v>
      </c>
      <c r="H12" s="20">
        <f t="shared" si="2"/>
        <v>17</v>
      </c>
      <c r="I12" s="20">
        <f t="shared" si="2"/>
        <v>1</v>
      </c>
      <c r="J12" s="20">
        <f t="shared" si="2"/>
        <v>8</v>
      </c>
      <c r="K12" s="20">
        <f t="shared" si="2"/>
        <v>5</v>
      </c>
      <c r="L12" s="20">
        <f t="shared" si="2"/>
        <v>6</v>
      </c>
      <c r="M12" s="20">
        <f t="shared" si="2"/>
        <v>8</v>
      </c>
      <c r="N12" s="20">
        <f t="shared" si="2"/>
        <v>7</v>
      </c>
      <c r="O12" s="20">
        <f t="shared" si="2"/>
        <v>7</v>
      </c>
      <c r="P12" s="23"/>
      <c r="Q12" s="23"/>
    </row>
    <row r="13" spans="1:17" ht="15.95" customHeight="1">
      <c r="A13" s="7" t="s">
        <v>48</v>
      </c>
      <c r="C13" s="19">
        <f>SUM(D13:O13)</f>
        <v>2</v>
      </c>
      <c r="D13" s="20">
        <v>0</v>
      </c>
      <c r="E13" s="20">
        <f>+E14</f>
        <v>1</v>
      </c>
      <c r="F13" s="20">
        <f>+F14</f>
        <v>1</v>
      </c>
      <c r="G13" s="20">
        <v>0</v>
      </c>
      <c r="H13" s="20">
        <v>0</v>
      </c>
      <c r="I13" s="20">
        <v>0</v>
      </c>
      <c r="J13" s="20">
        <v>0</v>
      </c>
      <c r="K13" s="20">
        <v>0</v>
      </c>
      <c r="L13" s="20">
        <v>0</v>
      </c>
      <c r="M13" s="20">
        <v>0</v>
      </c>
      <c r="N13" s="20">
        <v>0</v>
      </c>
      <c r="O13" s="20">
        <v>0</v>
      </c>
      <c r="P13" s="23"/>
      <c r="Q13" s="23"/>
    </row>
    <row r="14" spans="1:17" ht="15.95" customHeight="1">
      <c r="B14" s="7" t="s">
        <v>1</v>
      </c>
      <c r="C14" s="19">
        <f t="shared" ref="C14:C77" si="3">SUM(D14:O14)</f>
        <v>2</v>
      </c>
      <c r="D14" s="20">
        <v>0</v>
      </c>
      <c r="E14" s="20">
        <v>1</v>
      </c>
      <c r="F14" s="20">
        <v>1</v>
      </c>
      <c r="G14" s="20">
        <v>0</v>
      </c>
      <c r="H14" s="20">
        <v>0</v>
      </c>
      <c r="I14" s="20">
        <v>0</v>
      </c>
      <c r="J14" s="20">
        <v>0</v>
      </c>
      <c r="K14" s="20">
        <v>0</v>
      </c>
      <c r="L14" s="20">
        <v>0</v>
      </c>
      <c r="M14" s="20">
        <v>0</v>
      </c>
      <c r="N14" s="20">
        <v>0</v>
      </c>
      <c r="O14" s="20">
        <v>0</v>
      </c>
      <c r="P14" s="23"/>
      <c r="Q14" s="23"/>
    </row>
    <row r="15" spans="1:17" ht="15.95" customHeight="1">
      <c r="A15" s="7" t="s">
        <v>23</v>
      </c>
      <c r="C15" s="19">
        <f t="shared" si="3"/>
        <v>1</v>
      </c>
      <c r="D15" s="20">
        <v>0</v>
      </c>
      <c r="E15" s="20">
        <v>0</v>
      </c>
      <c r="F15" s="20">
        <v>0</v>
      </c>
      <c r="G15" s="20">
        <v>0</v>
      </c>
      <c r="H15" s="20">
        <f>+H16</f>
        <v>1</v>
      </c>
      <c r="I15" s="20">
        <v>0</v>
      </c>
      <c r="J15" s="20">
        <v>0</v>
      </c>
      <c r="K15" s="20">
        <v>0</v>
      </c>
      <c r="L15" s="20">
        <v>0</v>
      </c>
      <c r="M15" s="20">
        <v>0</v>
      </c>
      <c r="N15" s="20">
        <v>0</v>
      </c>
      <c r="O15" s="20">
        <v>0</v>
      </c>
      <c r="P15" s="23"/>
      <c r="Q15" s="23"/>
    </row>
    <row r="16" spans="1:17" ht="15.95" customHeight="1">
      <c r="B16" s="7" t="s">
        <v>1</v>
      </c>
      <c r="C16" s="19">
        <f t="shared" si="3"/>
        <v>1</v>
      </c>
      <c r="D16" s="20">
        <v>0</v>
      </c>
      <c r="E16" s="20">
        <v>0</v>
      </c>
      <c r="F16" s="20">
        <v>0</v>
      </c>
      <c r="G16" s="20">
        <v>0</v>
      </c>
      <c r="H16" s="20">
        <v>1</v>
      </c>
      <c r="I16" s="20">
        <v>0</v>
      </c>
      <c r="J16" s="20">
        <v>0</v>
      </c>
      <c r="K16" s="20">
        <v>0</v>
      </c>
      <c r="L16" s="20">
        <v>0</v>
      </c>
      <c r="M16" s="20">
        <v>0</v>
      </c>
      <c r="N16" s="20">
        <v>0</v>
      </c>
      <c r="O16" s="20">
        <v>0</v>
      </c>
      <c r="P16" s="23"/>
      <c r="Q16" s="23"/>
    </row>
    <row r="17" spans="1:17" ht="15.95" customHeight="1">
      <c r="A17" s="7" t="s">
        <v>89</v>
      </c>
      <c r="C17" s="19">
        <f t="shared" si="3"/>
        <v>5</v>
      </c>
      <c r="D17" s="20">
        <v>0</v>
      </c>
      <c r="E17" s="20">
        <v>0</v>
      </c>
      <c r="F17" s="20">
        <v>0</v>
      </c>
      <c r="G17" s="20">
        <v>0</v>
      </c>
      <c r="H17" s="20">
        <v>0</v>
      </c>
      <c r="I17" s="20">
        <v>0</v>
      </c>
      <c r="J17" s="20">
        <v>0</v>
      </c>
      <c r="K17" s="20">
        <v>0</v>
      </c>
      <c r="L17" s="20">
        <f>+L18+L19</f>
        <v>5</v>
      </c>
      <c r="M17" s="20">
        <v>0</v>
      </c>
      <c r="N17" s="20">
        <v>0</v>
      </c>
      <c r="O17" s="20">
        <v>0</v>
      </c>
      <c r="P17" s="23"/>
      <c r="Q17" s="23"/>
    </row>
    <row r="18" spans="1:17" ht="15.95" customHeight="1">
      <c r="B18" s="7" t="s">
        <v>2</v>
      </c>
      <c r="C18" s="19">
        <f t="shared" si="3"/>
        <v>2</v>
      </c>
      <c r="D18" s="20">
        <v>0</v>
      </c>
      <c r="E18" s="20">
        <v>0</v>
      </c>
      <c r="F18" s="20">
        <v>0</v>
      </c>
      <c r="G18" s="20">
        <v>0</v>
      </c>
      <c r="H18" s="20">
        <v>0</v>
      </c>
      <c r="I18" s="20">
        <v>0</v>
      </c>
      <c r="J18" s="20">
        <v>0</v>
      </c>
      <c r="K18" s="20">
        <v>0</v>
      </c>
      <c r="L18" s="20">
        <v>2</v>
      </c>
      <c r="M18" s="20">
        <v>0</v>
      </c>
      <c r="N18" s="20">
        <v>0</v>
      </c>
      <c r="O18" s="20">
        <v>0</v>
      </c>
      <c r="P18" s="23"/>
      <c r="Q18" s="23"/>
    </row>
    <row r="19" spans="1:17" ht="15.95" customHeight="1">
      <c r="B19" s="7" t="s">
        <v>1</v>
      </c>
      <c r="C19" s="19">
        <f t="shared" si="3"/>
        <v>3</v>
      </c>
      <c r="D19" s="20">
        <v>0</v>
      </c>
      <c r="E19" s="20">
        <v>0</v>
      </c>
      <c r="F19" s="20">
        <v>0</v>
      </c>
      <c r="G19" s="20">
        <v>0</v>
      </c>
      <c r="H19" s="20">
        <v>0</v>
      </c>
      <c r="I19" s="20">
        <v>0</v>
      </c>
      <c r="J19" s="20">
        <v>0</v>
      </c>
      <c r="K19" s="20">
        <v>0</v>
      </c>
      <c r="L19" s="20">
        <v>3</v>
      </c>
      <c r="M19" s="20">
        <v>0</v>
      </c>
      <c r="N19" s="20">
        <v>0</v>
      </c>
      <c r="O19" s="20">
        <v>0</v>
      </c>
      <c r="P19" s="23"/>
      <c r="Q19" s="23"/>
    </row>
    <row r="20" spans="1:17" ht="15.95" customHeight="1">
      <c r="A20" s="7" t="s">
        <v>39</v>
      </c>
      <c r="C20" s="19">
        <f t="shared" si="3"/>
        <v>8</v>
      </c>
      <c r="D20" s="20">
        <v>0</v>
      </c>
      <c r="E20" s="20">
        <v>0</v>
      </c>
      <c r="F20" s="20">
        <f>+F21</f>
        <v>1</v>
      </c>
      <c r="G20" s="20">
        <f t="shared" ref="G20:N20" si="4">+G21</f>
        <v>0</v>
      </c>
      <c r="H20" s="20">
        <f t="shared" si="4"/>
        <v>4</v>
      </c>
      <c r="I20" s="20">
        <f t="shared" si="4"/>
        <v>0</v>
      </c>
      <c r="J20" s="20">
        <f t="shared" si="4"/>
        <v>2</v>
      </c>
      <c r="K20" s="20">
        <f t="shared" si="4"/>
        <v>0</v>
      </c>
      <c r="L20" s="20">
        <f t="shared" si="4"/>
        <v>0</v>
      </c>
      <c r="M20" s="20">
        <f t="shared" si="4"/>
        <v>0</v>
      </c>
      <c r="N20" s="20">
        <f t="shared" si="4"/>
        <v>1</v>
      </c>
      <c r="O20" s="20">
        <v>0</v>
      </c>
      <c r="P20" s="23"/>
      <c r="Q20" s="23"/>
    </row>
    <row r="21" spans="1:17" ht="15.95" customHeight="1">
      <c r="B21" s="7" t="s">
        <v>1</v>
      </c>
      <c r="C21" s="19">
        <f t="shared" si="3"/>
        <v>8</v>
      </c>
      <c r="D21" s="20">
        <v>0</v>
      </c>
      <c r="E21" s="20">
        <v>0</v>
      </c>
      <c r="F21" s="20">
        <v>1</v>
      </c>
      <c r="G21" s="20">
        <v>0</v>
      </c>
      <c r="H21" s="20">
        <v>4</v>
      </c>
      <c r="I21" s="20">
        <v>0</v>
      </c>
      <c r="J21" s="20">
        <v>2</v>
      </c>
      <c r="K21" s="20">
        <v>0</v>
      </c>
      <c r="L21" s="20">
        <v>0</v>
      </c>
      <c r="M21" s="20">
        <v>0</v>
      </c>
      <c r="N21" s="20">
        <v>1</v>
      </c>
      <c r="O21" s="20">
        <v>0</v>
      </c>
      <c r="P21" s="23"/>
      <c r="Q21" s="23"/>
    </row>
    <row r="22" spans="1:17" ht="15.95" customHeight="1">
      <c r="A22" s="7" t="s">
        <v>148</v>
      </c>
      <c r="C22" s="19">
        <f t="shared" si="3"/>
        <v>1</v>
      </c>
      <c r="D22" s="20">
        <v>0</v>
      </c>
      <c r="E22" s="20">
        <v>0</v>
      </c>
      <c r="F22" s="20">
        <f>+F23</f>
        <v>1</v>
      </c>
      <c r="G22" s="20">
        <v>0</v>
      </c>
      <c r="H22" s="20">
        <v>0</v>
      </c>
      <c r="I22" s="20">
        <v>0</v>
      </c>
      <c r="J22" s="20">
        <v>0</v>
      </c>
      <c r="K22" s="20">
        <v>0</v>
      </c>
      <c r="L22" s="20">
        <v>0</v>
      </c>
      <c r="M22" s="20">
        <v>0</v>
      </c>
      <c r="N22" s="20">
        <v>0</v>
      </c>
      <c r="O22" s="20">
        <v>0</v>
      </c>
      <c r="P22" s="23"/>
      <c r="Q22" s="23"/>
    </row>
    <row r="23" spans="1:17" ht="15.95" customHeight="1">
      <c r="B23" s="7" t="s">
        <v>1</v>
      </c>
      <c r="C23" s="19">
        <f t="shared" si="3"/>
        <v>1</v>
      </c>
      <c r="D23" s="20">
        <v>0</v>
      </c>
      <c r="E23" s="20">
        <v>0</v>
      </c>
      <c r="F23" s="20">
        <v>1</v>
      </c>
      <c r="G23" s="20">
        <v>0</v>
      </c>
      <c r="H23" s="20">
        <v>0</v>
      </c>
      <c r="I23" s="20">
        <v>0</v>
      </c>
      <c r="J23" s="20">
        <v>0</v>
      </c>
      <c r="K23" s="20">
        <v>0</v>
      </c>
      <c r="L23" s="20">
        <v>0</v>
      </c>
      <c r="M23" s="20">
        <v>0</v>
      </c>
      <c r="N23" s="20">
        <v>0</v>
      </c>
      <c r="O23" s="20">
        <v>0</v>
      </c>
      <c r="P23" s="23"/>
      <c r="Q23" s="23"/>
    </row>
    <row r="24" spans="1:17" ht="15.95" customHeight="1">
      <c r="A24" s="7" t="s">
        <v>60</v>
      </c>
      <c r="C24" s="19">
        <f t="shared" si="3"/>
        <v>4</v>
      </c>
      <c r="D24" s="20">
        <v>0</v>
      </c>
      <c r="E24" s="20">
        <v>0</v>
      </c>
      <c r="F24" s="20">
        <v>0</v>
      </c>
      <c r="G24" s="20">
        <v>0</v>
      </c>
      <c r="H24" s="20">
        <v>0</v>
      </c>
      <c r="I24" s="20">
        <v>0</v>
      </c>
      <c r="J24" s="20">
        <v>0</v>
      </c>
      <c r="K24" s="20">
        <f>+K25+K26</f>
        <v>1</v>
      </c>
      <c r="L24" s="20">
        <v>0</v>
      </c>
      <c r="M24" s="20">
        <v>0</v>
      </c>
      <c r="N24" s="20">
        <f t="shared" ref="N24" si="5">+N25+N26</f>
        <v>3</v>
      </c>
      <c r="O24" s="20">
        <v>0</v>
      </c>
      <c r="P24" s="23"/>
      <c r="Q24" s="23"/>
    </row>
    <row r="25" spans="1:17" ht="15.95" customHeight="1">
      <c r="B25" s="7" t="s">
        <v>2</v>
      </c>
      <c r="C25" s="19">
        <f t="shared" si="3"/>
        <v>1</v>
      </c>
      <c r="D25" s="20">
        <v>0</v>
      </c>
      <c r="E25" s="20">
        <v>0</v>
      </c>
      <c r="F25" s="20">
        <v>0</v>
      </c>
      <c r="G25" s="20">
        <v>0</v>
      </c>
      <c r="H25" s="20">
        <v>0</v>
      </c>
      <c r="I25" s="20">
        <v>0</v>
      </c>
      <c r="J25" s="20">
        <v>0</v>
      </c>
      <c r="K25" s="20">
        <v>0</v>
      </c>
      <c r="L25" s="20">
        <v>0</v>
      </c>
      <c r="M25" s="20">
        <v>0</v>
      </c>
      <c r="N25" s="20">
        <v>1</v>
      </c>
      <c r="O25" s="20">
        <v>0</v>
      </c>
      <c r="P25" s="23"/>
      <c r="Q25" s="23"/>
    </row>
    <row r="26" spans="1:17" ht="15.95" customHeight="1">
      <c r="B26" s="7" t="s">
        <v>1</v>
      </c>
      <c r="C26" s="19">
        <f t="shared" si="3"/>
        <v>3</v>
      </c>
      <c r="D26" s="20">
        <v>0</v>
      </c>
      <c r="E26" s="20">
        <v>0</v>
      </c>
      <c r="F26" s="20">
        <v>0</v>
      </c>
      <c r="G26" s="20">
        <v>0</v>
      </c>
      <c r="H26" s="20">
        <v>0</v>
      </c>
      <c r="I26" s="20">
        <v>0</v>
      </c>
      <c r="J26" s="20">
        <v>0</v>
      </c>
      <c r="K26" s="20">
        <v>1</v>
      </c>
      <c r="L26" s="20">
        <v>0</v>
      </c>
      <c r="M26" s="20">
        <v>0</v>
      </c>
      <c r="N26" s="20">
        <v>2</v>
      </c>
      <c r="O26" s="20">
        <v>0</v>
      </c>
      <c r="P26" s="23"/>
      <c r="Q26" s="23"/>
    </row>
    <row r="27" spans="1:17" ht="15.95" customHeight="1">
      <c r="A27" s="7" t="s">
        <v>111</v>
      </c>
      <c r="C27" s="19">
        <f t="shared" si="3"/>
        <v>1</v>
      </c>
      <c r="D27" s="20">
        <v>0</v>
      </c>
      <c r="E27" s="20">
        <v>0</v>
      </c>
      <c r="F27" s="20">
        <v>0</v>
      </c>
      <c r="G27" s="20">
        <v>0</v>
      </c>
      <c r="H27" s="20">
        <v>0</v>
      </c>
      <c r="I27" s="20">
        <v>0</v>
      </c>
      <c r="J27" s="20">
        <v>0</v>
      </c>
      <c r="K27" s="20">
        <v>0</v>
      </c>
      <c r="L27" s="20">
        <v>0</v>
      </c>
      <c r="M27" s="20">
        <v>0</v>
      </c>
      <c r="N27" s="20">
        <v>0</v>
      </c>
      <c r="O27" s="20">
        <f>+O28</f>
        <v>1</v>
      </c>
      <c r="P27" s="23"/>
      <c r="Q27" s="23"/>
    </row>
    <row r="28" spans="1:17" ht="15.95" customHeight="1">
      <c r="B28" s="7" t="s">
        <v>1</v>
      </c>
      <c r="C28" s="19">
        <f t="shared" si="3"/>
        <v>1</v>
      </c>
      <c r="D28" s="20">
        <v>0</v>
      </c>
      <c r="E28" s="20">
        <v>0</v>
      </c>
      <c r="F28" s="20">
        <v>0</v>
      </c>
      <c r="G28" s="20">
        <v>0</v>
      </c>
      <c r="H28" s="20">
        <v>0</v>
      </c>
      <c r="I28" s="20">
        <v>0</v>
      </c>
      <c r="J28" s="20">
        <v>0</v>
      </c>
      <c r="K28" s="20">
        <v>0</v>
      </c>
      <c r="L28" s="20">
        <v>0</v>
      </c>
      <c r="M28" s="20">
        <v>0</v>
      </c>
      <c r="N28" s="20">
        <v>0</v>
      </c>
      <c r="O28" s="20">
        <v>1</v>
      </c>
      <c r="P28" s="23"/>
      <c r="Q28" s="23"/>
    </row>
    <row r="29" spans="1:17" ht="15.95" customHeight="1">
      <c r="A29" s="7" t="s">
        <v>24</v>
      </c>
      <c r="C29" s="19">
        <f t="shared" si="3"/>
        <v>1</v>
      </c>
      <c r="D29" s="20">
        <v>0</v>
      </c>
      <c r="E29" s="20">
        <v>0</v>
      </c>
      <c r="F29" s="20">
        <v>0</v>
      </c>
      <c r="G29" s="20">
        <v>0</v>
      </c>
      <c r="H29" s="20">
        <v>0</v>
      </c>
      <c r="I29" s="20">
        <v>0</v>
      </c>
      <c r="J29" s="20">
        <v>0</v>
      </c>
      <c r="K29" s="20">
        <v>0</v>
      </c>
      <c r="L29" s="20">
        <v>0</v>
      </c>
      <c r="M29" s="20">
        <v>0</v>
      </c>
      <c r="N29" s="20">
        <f>+N30</f>
        <v>1</v>
      </c>
      <c r="O29" s="20">
        <v>0</v>
      </c>
      <c r="P29" s="23"/>
      <c r="Q29" s="23"/>
    </row>
    <row r="30" spans="1:17" ht="15.95" customHeight="1">
      <c r="B30" s="7" t="s">
        <v>1</v>
      </c>
      <c r="C30" s="19">
        <f t="shared" si="3"/>
        <v>1</v>
      </c>
      <c r="D30" s="20">
        <v>0</v>
      </c>
      <c r="E30" s="20">
        <v>0</v>
      </c>
      <c r="F30" s="20">
        <v>0</v>
      </c>
      <c r="G30" s="20">
        <v>0</v>
      </c>
      <c r="H30" s="20">
        <v>0</v>
      </c>
      <c r="I30" s="20">
        <v>0</v>
      </c>
      <c r="J30" s="20">
        <v>0</v>
      </c>
      <c r="K30" s="20">
        <v>0</v>
      </c>
      <c r="L30" s="20">
        <v>0</v>
      </c>
      <c r="M30" s="20">
        <v>0</v>
      </c>
      <c r="N30" s="20">
        <v>1</v>
      </c>
      <c r="O30" s="20">
        <v>0</v>
      </c>
      <c r="P30" s="23"/>
      <c r="Q30" s="23"/>
    </row>
    <row r="31" spans="1:17" ht="15.95" customHeight="1">
      <c r="A31" s="7" t="s">
        <v>149</v>
      </c>
      <c r="C31" s="19">
        <f t="shared" si="3"/>
        <v>1</v>
      </c>
      <c r="D31" s="20">
        <v>0</v>
      </c>
      <c r="E31" s="20">
        <v>0</v>
      </c>
      <c r="F31" s="20">
        <f>+F32</f>
        <v>1</v>
      </c>
      <c r="G31" s="20">
        <v>0</v>
      </c>
      <c r="H31" s="20">
        <v>0</v>
      </c>
      <c r="I31" s="20">
        <v>0</v>
      </c>
      <c r="J31" s="20">
        <v>0</v>
      </c>
      <c r="K31" s="20">
        <v>0</v>
      </c>
      <c r="L31" s="20">
        <v>0</v>
      </c>
      <c r="M31" s="20">
        <v>0</v>
      </c>
      <c r="N31" s="20">
        <v>0</v>
      </c>
      <c r="O31" s="20">
        <v>0</v>
      </c>
      <c r="P31" s="23"/>
      <c r="Q31" s="23"/>
    </row>
    <row r="32" spans="1:17" ht="15.95" customHeight="1">
      <c r="B32" s="7" t="s">
        <v>1</v>
      </c>
      <c r="C32" s="19">
        <f t="shared" si="3"/>
        <v>1</v>
      </c>
      <c r="D32" s="20">
        <v>0</v>
      </c>
      <c r="E32" s="20">
        <v>0</v>
      </c>
      <c r="F32" s="20">
        <v>1</v>
      </c>
      <c r="G32" s="20">
        <v>0</v>
      </c>
      <c r="H32" s="20">
        <v>0</v>
      </c>
      <c r="I32" s="20">
        <v>0</v>
      </c>
      <c r="J32" s="20">
        <v>0</v>
      </c>
      <c r="K32" s="20">
        <v>0</v>
      </c>
      <c r="L32" s="20">
        <v>0</v>
      </c>
      <c r="M32" s="20">
        <v>0</v>
      </c>
      <c r="N32" s="20">
        <v>0</v>
      </c>
      <c r="O32" s="20">
        <v>0</v>
      </c>
      <c r="P32" s="23"/>
      <c r="Q32" s="23"/>
    </row>
    <row r="33" spans="1:17" ht="15.95" customHeight="1">
      <c r="A33" s="7" t="s">
        <v>61</v>
      </c>
      <c r="C33" s="19">
        <f t="shared" si="3"/>
        <v>1</v>
      </c>
      <c r="D33" s="20">
        <v>0</v>
      </c>
      <c r="E33" s="20">
        <v>0</v>
      </c>
      <c r="F33" s="20">
        <v>0</v>
      </c>
      <c r="G33" s="20">
        <v>0</v>
      </c>
      <c r="H33" s="20">
        <v>0</v>
      </c>
      <c r="I33" s="20">
        <v>0</v>
      </c>
      <c r="J33" s="20">
        <v>0</v>
      </c>
      <c r="K33" s="20">
        <v>0</v>
      </c>
      <c r="L33" s="20">
        <v>0</v>
      </c>
      <c r="M33" s="20">
        <v>0</v>
      </c>
      <c r="N33" s="20">
        <v>0</v>
      </c>
      <c r="O33" s="20">
        <f>+O34</f>
        <v>1</v>
      </c>
      <c r="P33" s="23"/>
      <c r="Q33" s="23"/>
    </row>
    <row r="34" spans="1:17" ht="15.95" customHeight="1">
      <c r="B34" s="7" t="s">
        <v>1</v>
      </c>
      <c r="C34" s="19">
        <f t="shared" si="3"/>
        <v>1</v>
      </c>
      <c r="D34" s="20">
        <v>0</v>
      </c>
      <c r="E34" s="20">
        <v>0</v>
      </c>
      <c r="F34" s="20">
        <v>0</v>
      </c>
      <c r="G34" s="20">
        <v>0</v>
      </c>
      <c r="H34" s="20">
        <v>0</v>
      </c>
      <c r="I34" s="20">
        <v>0</v>
      </c>
      <c r="J34" s="20">
        <v>0</v>
      </c>
      <c r="K34" s="20">
        <v>0</v>
      </c>
      <c r="L34" s="20">
        <v>0</v>
      </c>
      <c r="M34" s="20">
        <v>0</v>
      </c>
      <c r="N34" s="20">
        <v>0</v>
      </c>
      <c r="O34" s="20">
        <v>1</v>
      </c>
      <c r="P34" s="23"/>
      <c r="Q34" s="23"/>
    </row>
    <row r="35" spans="1:17" ht="15.95" customHeight="1">
      <c r="A35" s="7" t="s">
        <v>51</v>
      </c>
      <c r="C35" s="19">
        <f t="shared" si="3"/>
        <v>4</v>
      </c>
      <c r="D35" s="20">
        <v>0</v>
      </c>
      <c r="E35" s="20">
        <v>0</v>
      </c>
      <c r="F35" s="20">
        <f>+F36</f>
        <v>2</v>
      </c>
      <c r="G35" s="20">
        <f t="shared" ref="G35:O35" si="6">+G36</f>
        <v>0</v>
      </c>
      <c r="H35" s="20">
        <f t="shared" si="6"/>
        <v>1</v>
      </c>
      <c r="I35" s="20">
        <v>0</v>
      </c>
      <c r="J35" s="20">
        <v>0</v>
      </c>
      <c r="K35" s="20">
        <v>0</v>
      </c>
      <c r="L35" s="20">
        <v>0</v>
      </c>
      <c r="M35" s="20">
        <v>0</v>
      </c>
      <c r="N35" s="20">
        <v>0</v>
      </c>
      <c r="O35" s="20">
        <f t="shared" si="6"/>
        <v>1</v>
      </c>
      <c r="P35" s="23"/>
      <c r="Q35" s="23"/>
    </row>
    <row r="36" spans="1:17" ht="15.95" customHeight="1">
      <c r="B36" s="7" t="s">
        <v>1</v>
      </c>
      <c r="C36" s="19">
        <f t="shared" si="3"/>
        <v>4</v>
      </c>
      <c r="D36" s="20">
        <v>0</v>
      </c>
      <c r="E36" s="20">
        <v>0</v>
      </c>
      <c r="F36" s="20">
        <v>2</v>
      </c>
      <c r="G36" s="20">
        <v>0</v>
      </c>
      <c r="H36" s="20">
        <v>1</v>
      </c>
      <c r="I36" s="20">
        <v>0</v>
      </c>
      <c r="J36" s="20">
        <v>0</v>
      </c>
      <c r="K36" s="20">
        <v>0</v>
      </c>
      <c r="L36" s="20">
        <v>0</v>
      </c>
      <c r="M36" s="20">
        <v>0</v>
      </c>
      <c r="N36" s="20">
        <v>0</v>
      </c>
      <c r="O36" s="20">
        <v>1</v>
      </c>
      <c r="P36" s="23"/>
      <c r="Q36" s="23"/>
    </row>
    <row r="37" spans="1:17" ht="15.95" customHeight="1">
      <c r="A37" s="7" t="s">
        <v>57</v>
      </c>
      <c r="C37" s="19">
        <f t="shared" si="3"/>
        <v>1</v>
      </c>
      <c r="D37" s="20">
        <v>0</v>
      </c>
      <c r="E37" s="20">
        <v>0</v>
      </c>
      <c r="F37" s="20">
        <v>0</v>
      </c>
      <c r="G37" s="20">
        <v>0</v>
      </c>
      <c r="H37" s="20">
        <f>+H38</f>
        <v>1</v>
      </c>
      <c r="I37" s="20">
        <v>0</v>
      </c>
      <c r="J37" s="20">
        <v>0</v>
      </c>
      <c r="K37" s="20">
        <v>0</v>
      </c>
      <c r="L37" s="20">
        <v>0</v>
      </c>
      <c r="M37" s="20">
        <v>0</v>
      </c>
      <c r="N37" s="20">
        <v>0</v>
      </c>
      <c r="O37" s="20">
        <v>0</v>
      </c>
      <c r="P37" s="23"/>
      <c r="Q37" s="23"/>
    </row>
    <row r="38" spans="1:17" ht="15.95" customHeight="1">
      <c r="B38" s="7" t="s">
        <v>1</v>
      </c>
      <c r="C38" s="19">
        <f t="shared" si="3"/>
        <v>1</v>
      </c>
      <c r="D38" s="20">
        <v>0</v>
      </c>
      <c r="E38" s="20">
        <v>0</v>
      </c>
      <c r="F38" s="20">
        <v>0</v>
      </c>
      <c r="G38" s="20">
        <v>0</v>
      </c>
      <c r="H38" s="20">
        <v>1</v>
      </c>
      <c r="I38" s="20">
        <v>0</v>
      </c>
      <c r="J38" s="20">
        <v>0</v>
      </c>
      <c r="K38" s="20">
        <v>0</v>
      </c>
      <c r="L38" s="20">
        <v>0</v>
      </c>
      <c r="M38" s="20">
        <v>0</v>
      </c>
      <c r="N38" s="20">
        <v>0</v>
      </c>
      <c r="O38" s="20">
        <v>0</v>
      </c>
      <c r="P38" s="23"/>
      <c r="Q38" s="23"/>
    </row>
    <row r="39" spans="1:17" ht="15.95" customHeight="1">
      <c r="A39" s="7" t="s">
        <v>52</v>
      </c>
      <c r="C39" s="19">
        <f t="shared" si="3"/>
        <v>1</v>
      </c>
      <c r="D39" s="20">
        <v>0</v>
      </c>
      <c r="E39" s="20">
        <v>0</v>
      </c>
      <c r="F39" s="20">
        <v>0</v>
      </c>
      <c r="G39" s="20">
        <v>0</v>
      </c>
      <c r="H39" s="20">
        <v>0</v>
      </c>
      <c r="I39" s="20">
        <v>0</v>
      </c>
      <c r="J39" s="20">
        <v>0</v>
      </c>
      <c r="K39" s="20">
        <v>0</v>
      </c>
      <c r="L39" s="20">
        <v>0</v>
      </c>
      <c r="M39" s="20">
        <f>+M40</f>
        <v>1</v>
      </c>
      <c r="N39" s="20">
        <v>0</v>
      </c>
      <c r="O39" s="20">
        <v>0</v>
      </c>
      <c r="P39" s="23"/>
      <c r="Q39" s="23"/>
    </row>
    <row r="40" spans="1:17" ht="15.95" customHeight="1">
      <c r="B40" s="7" t="s">
        <v>1</v>
      </c>
      <c r="C40" s="19">
        <f t="shared" si="3"/>
        <v>1</v>
      </c>
      <c r="D40" s="20">
        <v>0</v>
      </c>
      <c r="E40" s="20">
        <v>0</v>
      </c>
      <c r="F40" s="20">
        <v>0</v>
      </c>
      <c r="G40" s="20">
        <v>0</v>
      </c>
      <c r="H40" s="20">
        <v>0</v>
      </c>
      <c r="I40" s="20">
        <v>0</v>
      </c>
      <c r="J40" s="20">
        <v>0</v>
      </c>
      <c r="K40" s="20">
        <v>0</v>
      </c>
      <c r="L40" s="20">
        <v>0</v>
      </c>
      <c r="M40" s="20">
        <v>1</v>
      </c>
      <c r="N40" s="20">
        <v>0</v>
      </c>
      <c r="O40" s="20">
        <v>0</v>
      </c>
      <c r="P40" s="23"/>
      <c r="Q40" s="23"/>
    </row>
    <row r="41" spans="1:17" ht="15.95" customHeight="1">
      <c r="A41" s="7" t="s">
        <v>134</v>
      </c>
      <c r="C41" s="19">
        <f t="shared" si="3"/>
        <v>1</v>
      </c>
      <c r="D41" s="20">
        <v>0</v>
      </c>
      <c r="E41" s="20">
        <v>0</v>
      </c>
      <c r="F41" s="20">
        <v>0</v>
      </c>
      <c r="G41" s="20">
        <v>0</v>
      </c>
      <c r="H41" s="20">
        <f>+H42</f>
        <v>1</v>
      </c>
      <c r="I41" s="20">
        <v>0</v>
      </c>
      <c r="J41" s="20">
        <v>0</v>
      </c>
      <c r="K41" s="20">
        <v>0</v>
      </c>
      <c r="L41" s="20">
        <v>0</v>
      </c>
      <c r="M41" s="20">
        <v>0</v>
      </c>
      <c r="N41" s="20">
        <v>0</v>
      </c>
      <c r="O41" s="20">
        <v>0</v>
      </c>
      <c r="P41" s="23"/>
      <c r="Q41" s="23"/>
    </row>
    <row r="42" spans="1:17" ht="15.95" customHeight="1">
      <c r="B42" s="7" t="s">
        <v>1</v>
      </c>
      <c r="C42" s="19">
        <f t="shared" si="3"/>
        <v>1</v>
      </c>
      <c r="D42" s="20">
        <v>0</v>
      </c>
      <c r="E42" s="20">
        <v>0</v>
      </c>
      <c r="F42" s="20">
        <v>0</v>
      </c>
      <c r="G42" s="20">
        <v>0</v>
      </c>
      <c r="H42" s="20">
        <v>1</v>
      </c>
      <c r="I42" s="20">
        <v>0</v>
      </c>
      <c r="J42" s="20">
        <v>0</v>
      </c>
      <c r="K42" s="20">
        <v>0</v>
      </c>
      <c r="L42" s="20">
        <v>0</v>
      </c>
      <c r="M42" s="20">
        <v>0</v>
      </c>
      <c r="N42" s="20">
        <v>0</v>
      </c>
      <c r="O42" s="20">
        <v>0</v>
      </c>
      <c r="P42" s="23"/>
      <c r="Q42" s="23"/>
    </row>
    <row r="43" spans="1:17" ht="15.95" customHeight="1">
      <c r="A43" s="7" t="s">
        <v>30</v>
      </c>
      <c r="C43" s="19">
        <f t="shared" si="3"/>
        <v>2</v>
      </c>
      <c r="D43" s="20">
        <v>0</v>
      </c>
      <c r="E43" s="20">
        <v>0</v>
      </c>
      <c r="F43" s="20">
        <v>0</v>
      </c>
      <c r="G43" s="20">
        <v>0</v>
      </c>
      <c r="H43" s="20">
        <v>0</v>
      </c>
      <c r="I43" s="20">
        <v>0</v>
      </c>
      <c r="J43" s="20">
        <f>+J44+J45</f>
        <v>1</v>
      </c>
      <c r="K43" s="20">
        <v>0</v>
      </c>
      <c r="L43" s="20">
        <v>0</v>
      </c>
      <c r="M43" s="20">
        <f t="shared" ref="M43:O43" si="7">+M44+M45</f>
        <v>0</v>
      </c>
      <c r="N43" s="20">
        <v>0</v>
      </c>
      <c r="O43" s="20">
        <f t="shared" si="7"/>
        <v>1</v>
      </c>
      <c r="P43" s="23"/>
      <c r="Q43" s="23"/>
    </row>
    <row r="44" spans="1:17" ht="15.95" customHeight="1">
      <c r="B44" s="7" t="s">
        <v>2</v>
      </c>
      <c r="C44" s="19">
        <f t="shared" si="3"/>
        <v>1</v>
      </c>
      <c r="D44" s="20">
        <v>0</v>
      </c>
      <c r="E44" s="20">
        <v>0</v>
      </c>
      <c r="F44" s="20">
        <v>0</v>
      </c>
      <c r="G44" s="20">
        <v>0</v>
      </c>
      <c r="H44" s="20">
        <v>0</v>
      </c>
      <c r="I44" s="20">
        <v>0</v>
      </c>
      <c r="J44" s="20">
        <v>1</v>
      </c>
      <c r="K44" s="20">
        <v>0</v>
      </c>
      <c r="L44" s="20">
        <v>0</v>
      </c>
      <c r="M44" s="20">
        <v>0</v>
      </c>
      <c r="N44" s="20">
        <v>0</v>
      </c>
      <c r="O44" s="20">
        <v>0</v>
      </c>
      <c r="P44" s="23"/>
      <c r="Q44" s="23"/>
    </row>
    <row r="45" spans="1:17" ht="15.95" customHeight="1">
      <c r="B45" s="7" t="s">
        <v>1</v>
      </c>
      <c r="C45" s="19">
        <f t="shared" si="3"/>
        <v>1</v>
      </c>
      <c r="D45" s="20">
        <v>0</v>
      </c>
      <c r="E45" s="20">
        <v>0</v>
      </c>
      <c r="F45" s="20">
        <v>0</v>
      </c>
      <c r="G45" s="20">
        <v>0</v>
      </c>
      <c r="H45" s="20">
        <v>0</v>
      </c>
      <c r="I45" s="20">
        <v>0</v>
      </c>
      <c r="J45" s="20">
        <v>0</v>
      </c>
      <c r="K45" s="20">
        <v>0</v>
      </c>
      <c r="L45" s="20">
        <v>0</v>
      </c>
      <c r="M45" s="20">
        <v>0</v>
      </c>
      <c r="N45" s="20">
        <v>0</v>
      </c>
      <c r="O45" s="20">
        <v>1</v>
      </c>
      <c r="P45" s="23"/>
      <c r="Q45" s="23"/>
    </row>
    <row r="46" spans="1:17" ht="15.95" customHeight="1">
      <c r="A46" s="7" t="s">
        <v>40</v>
      </c>
      <c r="C46" s="19">
        <f t="shared" si="3"/>
        <v>1</v>
      </c>
      <c r="D46" s="20">
        <v>0</v>
      </c>
      <c r="E46" s="20">
        <v>0</v>
      </c>
      <c r="F46" s="20">
        <v>0</v>
      </c>
      <c r="G46" s="20">
        <v>0</v>
      </c>
      <c r="H46" s="20">
        <v>0</v>
      </c>
      <c r="I46" s="20">
        <v>0</v>
      </c>
      <c r="J46" s="20">
        <v>0</v>
      </c>
      <c r="K46" s="20">
        <v>0</v>
      </c>
      <c r="L46" s="20">
        <v>0</v>
      </c>
      <c r="M46" s="20">
        <v>0</v>
      </c>
      <c r="N46" s="20">
        <f>+N47</f>
        <v>1</v>
      </c>
      <c r="O46" s="20">
        <v>0</v>
      </c>
      <c r="P46" s="23"/>
      <c r="Q46" s="23"/>
    </row>
    <row r="47" spans="1:17" ht="15.95" customHeight="1">
      <c r="B47" s="7" t="s">
        <v>1</v>
      </c>
      <c r="C47" s="19">
        <f t="shared" si="3"/>
        <v>1</v>
      </c>
      <c r="D47" s="20">
        <v>0</v>
      </c>
      <c r="E47" s="20">
        <v>0</v>
      </c>
      <c r="F47" s="20">
        <v>0</v>
      </c>
      <c r="G47" s="20">
        <v>0</v>
      </c>
      <c r="H47" s="20">
        <v>0</v>
      </c>
      <c r="I47" s="20">
        <v>0</v>
      </c>
      <c r="J47" s="20">
        <v>0</v>
      </c>
      <c r="K47" s="20">
        <v>0</v>
      </c>
      <c r="L47" s="20">
        <v>0</v>
      </c>
      <c r="M47" s="20">
        <v>0</v>
      </c>
      <c r="N47" s="20">
        <v>1</v>
      </c>
      <c r="O47" s="20">
        <v>0</v>
      </c>
      <c r="P47" s="23"/>
      <c r="Q47" s="23"/>
    </row>
    <row r="48" spans="1:17" ht="15.95" customHeight="1">
      <c r="A48" s="7" t="s">
        <v>114</v>
      </c>
      <c r="C48" s="19">
        <f t="shared" si="3"/>
        <v>2</v>
      </c>
      <c r="D48" s="20">
        <v>0</v>
      </c>
      <c r="E48" s="20">
        <f t="shared" ref="E48:N48" si="8">+E49+E50</f>
        <v>0</v>
      </c>
      <c r="F48" s="20">
        <f t="shared" si="8"/>
        <v>0</v>
      </c>
      <c r="G48" s="20">
        <f t="shared" si="8"/>
        <v>0</v>
      </c>
      <c r="H48" s="20">
        <f t="shared" si="8"/>
        <v>1</v>
      </c>
      <c r="I48" s="20">
        <v>0</v>
      </c>
      <c r="J48" s="20">
        <v>0</v>
      </c>
      <c r="K48" s="20">
        <v>0</v>
      </c>
      <c r="L48" s="20">
        <v>0</v>
      </c>
      <c r="M48" s="20">
        <f t="shared" si="8"/>
        <v>1</v>
      </c>
      <c r="N48" s="20">
        <f t="shared" si="8"/>
        <v>0</v>
      </c>
      <c r="O48" s="20">
        <v>0</v>
      </c>
      <c r="P48" s="23"/>
      <c r="Q48" s="23"/>
    </row>
    <row r="49" spans="1:17" ht="15.95" customHeight="1">
      <c r="B49" s="7" t="s">
        <v>2</v>
      </c>
      <c r="C49" s="19">
        <f t="shared" si="3"/>
        <v>1</v>
      </c>
      <c r="D49" s="20">
        <v>0</v>
      </c>
      <c r="E49" s="20">
        <v>0</v>
      </c>
      <c r="F49" s="20">
        <v>0</v>
      </c>
      <c r="G49" s="20">
        <v>0</v>
      </c>
      <c r="H49" s="20">
        <v>0</v>
      </c>
      <c r="I49" s="20">
        <v>0</v>
      </c>
      <c r="J49" s="20">
        <v>0</v>
      </c>
      <c r="K49" s="20">
        <v>0</v>
      </c>
      <c r="L49" s="20">
        <v>0</v>
      </c>
      <c r="M49" s="20">
        <v>1</v>
      </c>
      <c r="N49" s="20">
        <v>0</v>
      </c>
      <c r="O49" s="20">
        <v>0</v>
      </c>
      <c r="P49" s="23"/>
      <c r="Q49" s="23"/>
    </row>
    <row r="50" spans="1:17" ht="15.95" customHeight="1">
      <c r="B50" s="7" t="s">
        <v>1</v>
      </c>
      <c r="C50" s="19">
        <f t="shared" si="3"/>
        <v>1</v>
      </c>
      <c r="D50" s="20">
        <v>0</v>
      </c>
      <c r="E50" s="20">
        <v>0</v>
      </c>
      <c r="F50" s="20">
        <v>0</v>
      </c>
      <c r="G50" s="20">
        <v>0</v>
      </c>
      <c r="H50" s="20">
        <v>1</v>
      </c>
      <c r="I50" s="20">
        <v>0</v>
      </c>
      <c r="J50" s="20">
        <v>0</v>
      </c>
      <c r="K50" s="20">
        <v>0</v>
      </c>
      <c r="L50" s="20">
        <v>0</v>
      </c>
      <c r="M50" s="20">
        <v>0</v>
      </c>
      <c r="N50" s="20">
        <v>0</v>
      </c>
      <c r="O50" s="20">
        <v>0</v>
      </c>
      <c r="P50" s="23"/>
      <c r="Q50" s="23"/>
    </row>
    <row r="51" spans="1:17" ht="15.95" customHeight="1">
      <c r="A51" s="7" t="s">
        <v>85</v>
      </c>
      <c r="C51" s="19">
        <f t="shared" si="3"/>
        <v>9</v>
      </c>
      <c r="D51" s="20">
        <v>0</v>
      </c>
      <c r="E51" s="20">
        <f>+E52</f>
        <v>3</v>
      </c>
      <c r="F51" s="20">
        <f t="shared" ref="F51:O51" si="9">+F52</f>
        <v>0</v>
      </c>
      <c r="G51" s="20">
        <v>0</v>
      </c>
      <c r="H51" s="20">
        <f t="shared" si="9"/>
        <v>4</v>
      </c>
      <c r="I51" s="20">
        <v>0</v>
      </c>
      <c r="J51" s="20">
        <v>0</v>
      </c>
      <c r="K51" s="20">
        <v>0</v>
      </c>
      <c r="L51" s="20">
        <f t="shared" si="9"/>
        <v>1</v>
      </c>
      <c r="M51" s="20">
        <f t="shared" si="9"/>
        <v>0</v>
      </c>
      <c r="N51" s="20">
        <f t="shared" si="9"/>
        <v>1</v>
      </c>
      <c r="O51" s="20">
        <f t="shared" si="9"/>
        <v>0</v>
      </c>
      <c r="P51" s="23"/>
      <c r="Q51" s="23"/>
    </row>
    <row r="52" spans="1:17" ht="15.95" customHeight="1">
      <c r="B52" s="7" t="s">
        <v>1</v>
      </c>
      <c r="C52" s="19">
        <f t="shared" si="3"/>
        <v>9</v>
      </c>
      <c r="D52" s="20">
        <v>0</v>
      </c>
      <c r="E52" s="20">
        <v>3</v>
      </c>
      <c r="F52" s="20">
        <v>0</v>
      </c>
      <c r="G52" s="20">
        <v>0</v>
      </c>
      <c r="H52" s="20">
        <v>4</v>
      </c>
      <c r="I52" s="20">
        <v>0</v>
      </c>
      <c r="J52" s="20">
        <v>0</v>
      </c>
      <c r="K52" s="20">
        <v>0</v>
      </c>
      <c r="L52" s="20">
        <v>1</v>
      </c>
      <c r="M52" s="20">
        <v>0</v>
      </c>
      <c r="N52" s="20">
        <v>1</v>
      </c>
      <c r="O52" s="20"/>
      <c r="P52" s="23"/>
      <c r="Q52" s="23"/>
    </row>
    <row r="53" spans="1:17" ht="15.95" customHeight="1">
      <c r="A53" s="7" t="s">
        <v>225</v>
      </c>
      <c r="C53" s="19">
        <f t="shared" si="3"/>
        <v>3</v>
      </c>
      <c r="D53" s="20">
        <v>0</v>
      </c>
      <c r="E53" s="20">
        <v>0</v>
      </c>
      <c r="F53" s="20">
        <v>0</v>
      </c>
      <c r="G53" s="20">
        <v>0</v>
      </c>
      <c r="H53" s="20">
        <f>+H54+H55</f>
        <v>3</v>
      </c>
      <c r="I53" s="20">
        <v>0</v>
      </c>
      <c r="J53" s="20">
        <v>0</v>
      </c>
      <c r="K53" s="20">
        <v>0</v>
      </c>
      <c r="L53" s="20">
        <v>0</v>
      </c>
      <c r="M53" s="20">
        <v>0</v>
      </c>
      <c r="N53" s="20">
        <v>0</v>
      </c>
      <c r="O53" s="20">
        <v>0</v>
      </c>
      <c r="P53" s="23"/>
      <c r="Q53" s="23"/>
    </row>
    <row r="54" spans="1:17" ht="15.95" customHeight="1">
      <c r="B54" s="7" t="s">
        <v>2</v>
      </c>
      <c r="C54" s="19">
        <f t="shared" si="3"/>
        <v>1</v>
      </c>
      <c r="D54" s="20">
        <v>0</v>
      </c>
      <c r="E54" s="20">
        <v>0</v>
      </c>
      <c r="F54" s="20">
        <v>0</v>
      </c>
      <c r="G54" s="20">
        <v>0</v>
      </c>
      <c r="H54" s="20">
        <v>1</v>
      </c>
      <c r="I54" s="20">
        <v>0</v>
      </c>
      <c r="J54" s="20">
        <v>0</v>
      </c>
      <c r="K54" s="20">
        <v>0</v>
      </c>
      <c r="L54" s="20">
        <v>0</v>
      </c>
      <c r="M54" s="20">
        <v>0</v>
      </c>
      <c r="N54" s="20">
        <v>0</v>
      </c>
      <c r="O54" s="20">
        <v>0</v>
      </c>
      <c r="P54" s="23"/>
      <c r="Q54" s="23"/>
    </row>
    <row r="55" spans="1:17" ht="15.95" customHeight="1">
      <c r="B55" s="7" t="s">
        <v>1</v>
      </c>
      <c r="C55" s="19">
        <f t="shared" si="3"/>
        <v>2</v>
      </c>
      <c r="D55" s="20">
        <v>0</v>
      </c>
      <c r="E55" s="20">
        <v>0</v>
      </c>
      <c r="F55" s="20">
        <v>0</v>
      </c>
      <c r="G55" s="20">
        <v>0</v>
      </c>
      <c r="H55" s="20">
        <v>2</v>
      </c>
      <c r="I55" s="20">
        <v>0</v>
      </c>
      <c r="J55" s="20">
        <v>0</v>
      </c>
      <c r="K55" s="20">
        <v>0</v>
      </c>
      <c r="L55" s="20">
        <v>0</v>
      </c>
      <c r="M55" s="20">
        <v>0</v>
      </c>
      <c r="N55" s="20">
        <v>0</v>
      </c>
      <c r="O55" s="20">
        <v>0</v>
      </c>
      <c r="P55" s="23"/>
      <c r="Q55" s="23"/>
    </row>
    <row r="56" spans="1:17" ht="15.95" customHeight="1">
      <c r="A56" s="7" t="s">
        <v>101</v>
      </c>
      <c r="C56" s="19">
        <f t="shared" si="3"/>
        <v>2</v>
      </c>
      <c r="D56" s="20">
        <v>0</v>
      </c>
      <c r="E56" s="20">
        <v>0</v>
      </c>
      <c r="F56" s="20">
        <v>0</v>
      </c>
      <c r="G56" s="20">
        <v>0</v>
      </c>
      <c r="H56" s="20">
        <v>0</v>
      </c>
      <c r="I56" s="20">
        <v>0</v>
      </c>
      <c r="J56" s="20">
        <v>0</v>
      </c>
      <c r="K56" s="20">
        <v>0</v>
      </c>
      <c r="L56" s="20">
        <v>0</v>
      </c>
      <c r="M56" s="20">
        <v>0</v>
      </c>
      <c r="N56" s="20">
        <f>+N57</f>
        <v>1</v>
      </c>
      <c r="O56" s="20">
        <f>+O57</f>
        <v>1</v>
      </c>
      <c r="P56" s="23"/>
      <c r="Q56" s="23"/>
    </row>
    <row r="57" spans="1:17" ht="15.95" customHeight="1">
      <c r="B57" s="7" t="s">
        <v>1</v>
      </c>
      <c r="C57" s="19">
        <f t="shared" si="3"/>
        <v>2</v>
      </c>
      <c r="D57" s="20">
        <v>0</v>
      </c>
      <c r="E57" s="20">
        <v>0</v>
      </c>
      <c r="F57" s="20">
        <v>0</v>
      </c>
      <c r="G57" s="20">
        <v>0</v>
      </c>
      <c r="H57" s="20">
        <v>0</v>
      </c>
      <c r="I57" s="20">
        <v>0</v>
      </c>
      <c r="J57" s="20">
        <v>0</v>
      </c>
      <c r="K57" s="20">
        <v>0</v>
      </c>
      <c r="L57" s="20">
        <v>0</v>
      </c>
      <c r="M57" s="20">
        <v>0</v>
      </c>
      <c r="N57" s="20">
        <v>1</v>
      </c>
      <c r="O57" s="20">
        <v>1</v>
      </c>
      <c r="P57" s="23"/>
      <c r="Q57" s="23"/>
    </row>
    <row r="58" spans="1:17" ht="15.95" customHeight="1">
      <c r="A58" s="7" t="s">
        <v>42</v>
      </c>
      <c r="C58" s="19">
        <f t="shared" si="3"/>
        <v>3</v>
      </c>
      <c r="D58" s="20">
        <v>0</v>
      </c>
      <c r="E58" s="20">
        <v>0</v>
      </c>
      <c r="F58" s="20">
        <f>+F59+F60</f>
        <v>2</v>
      </c>
      <c r="G58" s="20">
        <v>0</v>
      </c>
      <c r="H58" s="20">
        <v>0</v>
      </c>
      <c r="I58" s="20">
        <v>0</v>
      </c>
      <c r="J58" s="20">
        <v>0</v>
      </c>
      <c r="K58" s="20">
        <f>+K60</f>
        <v>1</v>
      </c>
      <c r="L58" s="20">
        <v>0</v>
      </c>
      <c r="M58" s="20">
        <v>0</v>
      </c>
      <c r="N58" s="20">
        <v>0</v>
      </c>
      <c r="O58" s="20">
        <v>0</v>
      </c>
      <c r="P58" s="23"/>
      <c r="Q58" s="23"/>
    </row>
    <row r="59" spans="1:17" ht="15.95" customHeight="1">
      <c r="B59" s="7" t="s">
        <v>2</v>
      </c>
      <c r="C59" s="19">
        <f t="shared" si="3"/>
        <v>1</v>
      </c>
      <c r="D59" s="20">
        <v>0</v>
      </c>
      <c r="E59" s="20">
        <v>0</v>
      </c>
      <c r="F59" s="20">
        <v>1</v>
      </c>
      <c r="G59" s="20">
        <v>0</v>
      </c>
      <c r="H59" s="20">
        <v>0</v>
      </c>
      <c r="I59" s="20">
        <v>0</v>
      </c>
      <c r="J59" s="20">
        <v>0</v>
      </c>
      <c r="K59" s="20">
        <v>0</v>
      </c>
      <c r="L59" s="20">
        <v>0</v>
      </c>
      <c r="M59" s="20">
        <v>0</v>
      </c>
      <c r="N59" s="20">
        <v>0</v>
      </c>
      <c r="O59" s="20">
        <v>0</v>
      </c>
      <c r="P59" s="23"/>
      <c r="Q59" s="23"/>
    </row>
    <row r="60" spans="1:17" ht="15.95" customHeight="1">
      <c r="B60" s="7" t="s">
        <v>1</v>
      </c>
      <c r="C60" s="19">
        <f t="shared" si="3"/>
        <v>2</v>
      </c>
      <c r="D60" s="20">
        <v>0</v>
      </c>
      <c r="E60" s="20">
        <v>0</v>
      </c>
      <c r="F60" s="20">
        <v>1</v>
      </c>
      <c r="G60" s="20">
        <v>0</v>
      </c>
      <c r="H60" s="20">
        <v>0</v>
      </c>
      <c r="I60" s="20">
        <v>0</v>
      </c>
      <c r="J60" s="20">
        <v>0</v>
      </c>
      <c r="K60" s="20">
        <v>1</v>
      </c>
      <c r="L60" s="20">
        <v>0</v>
      </c>
      <c r="M60" s="20">
        <v>0</v>
      </c>
      <c r="N60" s="20">
        <v>0</v>
      </c>
      <c r="O60" s="20">
        <v>0</v>
      </c>
      <c r="P60" s="23"/>
      <c r="Q60" s="23"/>
    </row>
    <row r="61" spans="1:17" ht="15.95" customHeight="1">
      <c r="A61" s="7" t="s">
        <v>87</v>
      </c>
      <c r="C61" s="19">
        <f t="shared" si="3"/>
        <v>1</v>
      </c>
      <c r="D61" s="20">
        <v>0</v>
      </c>
      <c r="E61" s="20">
        <v>0</v>
      </c>
      <c r="F61" s="20">
        <v>0</v>
      </c>
      <c r="G61" s="20">
        <v>0</v>
      </c>
      <c r="H61" s="20">
        <v>0</v>
      </c>
      <c r="I61" s="20">
        <v>0</v>
      </c>
      <c r="J61" s="20">
        <f>+J62</f>
        <v>1</v>
      </c>
      <c r="K61" s="20">
        <v>0</v>
      </c>
      <c r="L61" s="20">
        <v>0</v>
      </c>
      <c r="M61" s="20">
        <v>0</v>
      </c>
      <c r="N61" s="20">
        <v>0</v>
      </c>
      <c r="O61" s="20">
        <v>0</v>
      </c>
      <c r="P61" s="23"/>
      <c r="Q61" s="23"/>
    </row>
    <row r="62" spans="1:17" ht="15.95" customHeight="1">
      <c r="B62" s="7" t="s">
        <v>1</v>
      </c>
      <c r="C62" s="19">
        <f t="shared" si="3"/>
        <v>1</v>
      </c>
      <c r="D62" s="20">
        <v>0</v>
      </c>
      <c r="E62" s="20">
        <v>0</v>
      </c>
      <c r="F62" s="20">
        <v>0</v>
      </c>
      <c r="G62" s="20">
        <v>0</v>
      </c>
      <c r="H62" s="20">
        <v>0</v>
      </c>
      <c r="I62" s="20">
        <v>0</v>
      </c>
      <c r="J62" s="20">
        <v>1</v>
      </c>
      <c r="K62" s="20">
        <v>0</v>
      </c>
      <c r="L62" s="20">
        <v>0</v>
      </c>
      <c r="M62" s="20">
        <v>0</v>
      </c>
      <c r="N62" s="20">
        <v>0</v>
      </c>
      <c r="O62" s="20">
        <v>0</v>
      </c>
      <c r="P62" s="23"/>
      <c r="Q62" s="23"/>
    </row>
    <row r="63" spans="1:17" ht="15.95" customHeight="1">
      <c r="A63" s="7" t="s">
        <v>29</v>
      </c>
      <c r="C63" s="19">
        <f t="shared" si="3"/>
        <v>6</v>
      </c>
      <c r="D63" s="20">
        <v>0</v>
      </c>
      <c r="E63" s="20">
        <v>0</v>
      </c>
      <c r="F63" s="20">
        <v>0</v>
      </c>
      <c r="G63" s="20">
        <v>0</v>
      </c>
      <c r="H63" s="20">
        <v>0</v>
      </c>
      <c r="I63" s="20">
        <f>+I64+I65</f>
        <v>1</v>
      </c>
      <c r="J63" s="20">
        <f t="shared" ref="J63:L63" si="10">+J64+J65</f>
        <v>2</v>
      </c>
      <c r="K63" s="20">
        <f t="shared" si="10"/>
        <v>2</v>
      </c>
      <c r="L63" s="20">
        <f t="shared" si="10"/>
        <v>1</v>
      </c>
      <c r="M63" s="20">
        <v>0</v>
      </c>
      <c r="N63" s="20">
        <v>0</v>
      </c>
      <c r="O63" s="20">
        <v>0</v>
      </c>
      <c r="P63" s="23"/>
      <c r="Q63" s="23"/>
    </row>
    <row r="64" spans="1:17" ht="15.95" customHeight="1">
      <c r="B64" s="7" t="s">
        <v>2</v>
      </c>
      <c r="C64" s="19">
        <f t="shared" si="3"/>
        <v>1</v>
      </c>
      <c r="D64" s="20">
        <v>0</v>
      </c>
      <c r="E64" s="20">
        <v>0</v>
      </c>
      <c r="F64" s="20">
        <v>0</v>
      </c>
      <c r="G64" s="20">
        <v>0</v>
      </c>
      <c r="H64" s="20">
        <v>0</v>
      </c>
      <c r="I64" s="20">
        <v>0</v>
      </c>
      <c r="J64" s="20">
        <v>0</v>
      </c>
      <c r="K64" s="20">
        <v>1</v>
      </c>
      <c r="L64" s="20">
        <v>0</v>
      </c>
      <c r="M64" s="20">
        <v>0</v>
      </c>
      <c r="N64" s="20">
        <v>0</v>
      </c>
      <c r="O64" s="20">
        <v>0</v>
      </c>
      <c r="P64" s="23"/>
      <c r="Q64" s="23"/>
    </row>
    <row r="65" spans="1:17" ht="15.95" customHeight="1">
      <c r="B65" s="7" t="s">
        <v>1</v>
      </c>
      <c r="C65" s="19">
        <f t="shared" si="3"/>
        <v>5</v>
      </c>
      <c r="D65" s="20">
        <v>0</v>
      </c>
      <c r="E65" s="20">
        <v>0</v>
      </c>
      <c r="F65" s="20">
        <v>0</v>
      </c>
      <c r="G65" s="20">
        <v>0</v>
      </c>
      <c r="H65" s="20">
        <v>0</v>
      </c>
      <c r="I65" s="20">
        <v>1</v>
      </c>
      <c r="J65" s="20">
        <v>2</v>
      </c>
      <c r="K65" s="20">
        <v>1</v>
      </c>
      <c r="L65" s="20">
        <v>1</v>
      </c>
      <c r="M65" s="20">
        <v>0</v>
      </c>
      <c r="N65" s="20">
        <v>0</v>
      </c>
      <c r="O65" s="20">
        <v>0</v>
      </c>
      <c r="P65" s="23"/>
      <c r="Q65" s="23"/>
    </row>
    <row r="66" spans="1:17" ht="15.95" customHeight="1">
      <c r="A66" s="7" t="s">
        <v>54</v>
      </c>
      <c r="C66" s="19">
        <f t="shared" si="3"/>
        <v>1</v>
      </c>
      <c r="D66" s="20">
        <v>0</v>
      </c>
      <c r="E66" s="20">
        <v>0</v>
      </c>
      <c r="F66" s="20">
        <v>0</v>
      </c>
      <c r="G66" s="20">
        <v>0</v>
      </c>
      <c r="H66" s="20">
        <v>0</v>
      </c>
      <c r="I66" s="20">
        <v>0</v>
      </c>
      <c r="J66" s="20">
        <v>0</v>
      </c>
      <c r="K66" s="20">
        <v>0</v>
      </c>
      <c r="L66" s="20">
        <v>0</v>
      </c>
      <c r="M66" s="20">
        <f>+M67</f>
        <v>1</v>
      </c>
      <c r="N66" s="20">
        <v>0</v>
      </c>
      <c r="O66" s="20">
        <v>0</v>
      </c>
      <c r="P66" s="23"/>
      <c r="Q66" s="23"/>
    </row>
    <row r="67" spans="1:17" ht="15.95" customHeight="1">
      <c r="B67" s="7" t="s">
        <v>1</v>
      </c>
      <c r="C67" s="19">
        <f t="shared" si="3"/>
        <v>1</v>
      </c>
      <c r="D67" s="20">
        <v>0</v>
      </c>
      <c r="E67" s="20">
        <v>0</v>
      </c>
      <c r="F67" s="20">
        <v>0</v>
      </c>
      <c r="G67" s="20">
        <v>0</v>
      </c>
      <c r="H67" s="20">
        <v>0</v>
      </c>
      <c r="I67" s="20">
        <v>0</v>
      </c>
      <c r="J67" s="20">
        <v>0</v>
      </c>
      <c r="K67" s="20">
        <v>0</v>
      </c>
      <c r="L67" s="20">
        <v>0</v>
      </c>
      <c r="M67" s="20">
        <v>1</v>
      </c>
      <c r="N67" s="20">
        <v>0</v>
      </c>
      <c r="O67" s="20">
        <v>0</v>
      </c>
      <c r="P67" s="23"/>
      <c r="Q67" s="23"/>
    </row>
    <row r="68" spans="1:17" ht="15.95" customHeight="1">
      <c r="A68" s="7" t="s">
        <v>226</v>
      </c>
      <c r="C68" s="19">
        <f t="shared" si="3"/>
        <v>7</v>
      </c>
      <c r="D68" s="20">
        <v>0</v>
      </c>
      <c r="E68" s="20">
        <v>0</v>
      </c>
      <c r="F68" s="20">
        <v>0</v>
      </c>
      <c r="G68" s="20">
        <v>0</v>
      </c>
      <c r="H68" s="20">
        <v>0</v>
      </c>
      <c r="I68" s="20">
        <v>0</v>
      </c>
      <c r="J68" s="20">
        <v>0</v>
      </c>
      <c r="K68" s="20">
        <v>0</v>
      </c>
      <c r="L68" s="20">
        <v>0</v>
      </c>
      <c r="M68" s="20">
        <f>+M69+M70</f>
        <v>6</v>
      </c>
      <c r="N68" s="20">
        <v>0</v>
      </c>
      <c r="O68" s="20">
        <f t="shared" ref="O68" si="11">+O69+O70</f>
        <v>1</v>
      </c>
      <c r="P68" s="23"/>
      <c r="Q68" s="23"/>
    </row>
    <row r="69" spans="1:17" ht="15.95" customHeight="1">
      <c r="B69" s="7" t="s">
        <v>2</v>
      </c>
      <c r="C69" s="19">
        <f t="shared" si="3"/>
        <v>2</v>
      </c>
      <c r="D69" s="20">
        <v>0</v>
      </c>
      <c r="E69" s="20">
        <v>0</v>
      </c>
      <c r="F69" s="20">
        <v>0</v>
      </c>
      <c r="G69" s="20">
        <v>0</v>
      </c>
      <c r="H69" s="20">
        <v>0</v>
      </c>
      <c r="I69" s="20">
        <v>0</v>
      </c>
      <c r="J69" s="20">
        <v>0</v>
      </c>
      <c r="K69" s="20">
        <v>0</v>
      </c>
      <c r="L69" s="20">
        <v>0</v>
      </c>
      <c r="M69" s="20">
        <v>2</v>
      </c>
      <c r="N69" s="20">
        <v>0</v>
      </c>
      <c r="O69" s="20">
        <v>0</v>
      </c>
      <c r="P69" s="23"/>
      <c r="Q69" s="23"/>
    </row>
    <row r="70" spans="1:17" ht="15.95" customHeight="1">
      <c r="B70" s="7" t="s">
        <v>1</v>
      </c>
      <c r="C70" s="19">
        <f t="shared" si="3"/>
        <v>5</v>
      </c>
      <c r="D70" s="20">
        <v>0</v>
      </c>
      <c r="E70" s="20">
        <v>0</v>
      </c>
      <c r="F70" s="20">
        <v>0</v>
      </c>
      <c r="G70" s="20">
        <v>0</v>
      </c>
      <c r="H70" s="20">
        <v>0</v>
      </c>
      <c r="I70" s="20">
        <v>0</v>
      </c>
      <c r="J70" s="20">
        <v>0</v>
      </c>
      <c r="K70" s="20">
        <v>0</v>
      </c>
      <c r="L70" s="20">
        <v>0</v>
      </c>
      <c r="M70" s="20">
        <v>4</v>
      </c>
      <c r="N70" s="20">
        <v>0</v>
      </c>
      <c r="O70" s="20">
        <v>1</v>
      </c>
      <c r="P70" s="23"/>
      <c r="Q70" s="23"/>
    </row>
    <row r="71" spans="1:17" ht="15.95" customHeight="1">
      <c r="A71" s="7" t="s">
        <v>58</v>
      </c>
      <c r="C71" s="19">
        <f t="shared" si="3"/>
        <v>13</v>
      </c>
      <c r="D71" s="20">
        <f>+D72+D73</f>
        <v>0</v>
      </c>
      <c r="E71" s="20">
        <v>0</v>
      </c>
      <c r="F71" s="20">
        <f t="shared" ref="F71:O71" si="12">+F72+F73</f>
        <v>1</v>
      </c>
      <c r="G71" s="20">
        <v>0</v>
      </c>
      <c r="H71" s="20">
        <f t="shared" si="12"/>
        <v>0</v>
      </c>
      <c r="I71" s="20">
        <v>0</v>
      </c>
      <c r="J71" s="20">
        <f t="shared" si="12"/>
        <v>9</v>
      </c>
      <c r="K71" s="20">
        <f t="shared" si="12"/>
        <v>2</v>
      </c>
      <c r="L71" s="20">
        <v>0</v>
      </c>
      <c r="M71" s="20">
        <f t="shared" si="12"/>
        <v>0</v>
      </c>
      <c r="N71" s="20">
        <v>0</v>
      </c>
      <c r="O71" s="20">
        <f t="shared" si="12"/>
        <v>1</v>
      </c>
      <c r="P71" s="23"/>
      <c r="Q71" s="23"/>
    </row>
    <row r="72" spans="1:17" ht="15.95" customHeight="1">
      <c r="B72" s="7" t="s">
        <v>2</v>
      </c>
      <c r="C72" s="19">
        <f t="shared" si="3"/>
        <v>6</v>
      </c>
      <c r="D72" s="20">
        <v>0</v>
      </c>
      <c r="E72" s="20">
        <v>0</v>
      </c>
      <c r="F72" s="20">
        <v>0</v>
      </c>
      <c r="G72" s="20">
        <v>0</v>
      </c>
      <c r="H72" s="20"/>
      <c r="I72" s="20">
        <v>0</v>
      </c>
      <c r="J72" s="20">
        <v>6</v>
      </c>
      <c r="K72" s="20">
        <v>0</v>
      </c>
      <c r="L72" s="20">
        <v>0</v>
      </c>
      <c r="M72" s="20">
        <v>0</v>
      </c>
      <c r="N72" s="20">
        <v>0</v>
      </c>
      <c r="O72" s="20">
        <v>0</v>
      </c>
      <c r="P72" s="23"/>
      <c r="Q72" s="23"/>
    </row>
    <row r="73" spans="1:17" ht="15.95" customHeight="1">
      <c r="B73" s="7" t="s">
        <v>1</v>
      </c>
      <c r="C73" s="19">
        <f t="shared" si="3"/>
        <v>7</v>
      </c>
      <c r="D73" s="20">
        <v>0</v>
      </c>
      <c r="E73" s="20">
        <v>0</v>
      </c>
      <c r="F73" s="20">
        <v>1</v>
      </c>
      <c r="G73" s="20">
        <v>0</v>
      </c>
      <c r="H73" s="20"/>
      <c r="I73" s="20">
        <v>0</v>
      </c>
      <c r="J73" s="20">
        <v>3</v>
      </c>
      <c r="K73" s="20">
        <v>2</v>
      </c>
      <c r="L73" s="20">
        <v>0</v>
      </c>
      <c r="M73" s="20">
        <v>0</v>
      </c>
      <c r="N73" s="20">
        <v>0</v>
      </c>
      <c r="O73" s="20">
        <v>1</v>
      </c>
      <c r="P73" s="23"/>
      <c r="Q73" s="23"/>
    </row>
    <row r="74" spans="1:17" ht="15.95" customHeight="1">
      <c r="A74" s="7" t="s">
        <v>32</v>
      </c>
      <c r="C74" s="19">
        <f t="shared" si="3"/>
        <v>2</v>
      </c>
      <c r="D74" s="20">
        <v>0</v>
      </c>
      <c r="E74" s="20">
        <v>0</v>
      </c>
      <c r="F74" s="20">
        <v>0</v>
      </c>
      <c r="G74" s="20">
        <v>0</v>
      </c>
      <c r="H74" s="20">
        <f>+H75</f>
        <v>1</v>
      </c>
      <c r="I74" s="20">
        <v>0</v>
      </c>
      <c r="J74" s="20">
        <f t="shared" ref="J74:O74" si="13">+J75</f>
        <v>0</v>
      </c>
      <c r="K74" s="20">
        <f t="shared" si="13"/>
        <v>0</v>
      </c>
      <c r="L74" s="20">
        <v>0</v>
      </c>
      <c r="M74" s="20">
        <f t="shared" si="13"/>
        <v>1</v>
      </c>
      <c r="N74" s="20">
        <v>0</v>
      </c>
      <c r="O74" s="20">
        <f t="shared" si="13"/>
        <v>0</v>
      </c>
      <c r="P74" s="23"/>
      <c r="Q74" s="23"/>
    </row>
    <row r="75" spans="1:17" ht="15.95" customHeight="1">
      <c r="B75" s="7" t="s">
        <v>1</v>
      </c>
      <c r="C75" s="19">
        <f t="shared" si="3"/>
        <v>2</v>
      </c>
      <c r="D75" s="20">
        <v>0</v>
      </c>
      <c r="E75" s="20">
        <v>0</v>
      </c>
      <c r="F75" s="20">
        <v>0</v>
      </c>
      <c r="G75" s="20">
        <v>0</v>
      </c>
      <c r="H75" s="20">
        <v>1</v>
      </c>
      <c r="I75" s="20">
        <v>0</v>
      </c>
      <c r="J75" s="20">
        <v>0</v>
      </c>
      <c r="K75" s="20">
        <v>0</v>
      </c>
      <c r="L75" s="20">
        <v>0</v>
      </c>
      <c r="M75" s="20">
        <v>1</v>
      </c>
      <c r="N75" s="20">
        <v>0</v>
      </c>
      <c r="O75" s="20">
        <v>0</v>
      </c>
      <c r="P75" s="23"/>
      <c r="Q75" s="23"/>
    </row>
    <row r="76" spans="1:17" ht="15.95" customHeight="1">
      <c r="A76" s="7" t="s">
        <v>27</v>
      </c>
      <c r="C76" s="19">
        <f t="shared" si="3"/>
        <v>2</v>
      </c>
      <c r="D76" s="20">
        <v>0</v>
      </c>
      <c r="E76" s="20">
        <v>0</v>
      </c>
      <c r="F76" s="20">
        <v>0</v>
      </c>
      <c r="G76" s="20">
        <v>0</v>
      </c>
      <c r="H76" s="20"/>
      <c r="I76" s="20">
        <v>0</v>
      </c>
      <c r="J76" s="20">
        <v>0</v>
      </c>
      <c r="K76" s="20">
        <v>0</v>
      </c>
      <c r="L76" s="20">
        <v>0</v>
      </c>
      <c r="M76" s="20">
        <f>+M77+M78</f>
        <v>2</v>
      </c>
      <c r="N76" s="20">
        <v>0</v>
      </c>
      <c r="O76" s="20">
        <v>0</v>
      </c>
      <c r="P76" s="23"/>
      <c r="Q76" s="23"/>
    </row>
    <row r="77" spans="1:17" ht="15.95" customHeight="1">
      <c r="B77" s="7" t="s">
        <v>2</v>
      </c>
      <c r="C77" s="19">
        <f t="shared" si="3"/>
        <v>1</v>
      </c>
      <c r="D77" s="20">
        <v>0</v>
      </c>
      <c r="E77" s="20">
        <v>0</v>
      </c>
      <c r="F77" s="20">
        <v>0</v>
      </c>
      <c r="G77" s="20">
        <v>0</v>
      </c>
      <c r="H77" s="20">
        <v>0</v>
      </c>
      <c r="I77" s="20">
        <v>0</v>
      </c>
      <c r="J77" s="20">
        <v>0</v>
      </c>
      <c r="K77" s="20">
        <v>0</v>
      </c>
      <c r="L77" s="20">
        <v>0</v>
      </c>
      <c r="M77" s="20">
        <v>1</v>
      </c>
      <c r="N77" s="20">
        <v>0</v>
      </c>
      <c r="O77" s="20">
        <v>0</v>
      </c>
      <c r="P77" s="23"/>
      <c r="Q77" s="23"/>
    </row>
    <row r="78" spans="1:17" ht="15.95" customHeight="1">
      <c r="B78" s="7" t="s">
        <v>1</v>
      </c>
      <c r="C78" s="19">
        <f t="shared" ref="C78:C83" si="14">SUM(D78:O78)</f>
        <v>1</v>
      </c>
      <c r="D78" s="20">
        <v>0</v>
      </c>
      <c r="E78" s="20">
        <v>0</v>
      </c>
      <c r="F78" s="20">
        <v>0</v>
      </c>
      <c r="G78" s="20">
        <v>0</v>
      </c>
      <c r="H78" s="20">
        <v>0</v>
      </c>
      <c r="I78" s="20">
        <v>0</v>
      </c>
      <c r="J78" s="20">
        <v>0</v>
      </c>
      <c r="K78" s="20">
        <v>0</v>
      </c>
      <c r="L78" s="20">
        <v>0</v>
      </c>
      <c r="M78" s="20">
        <v>1</v>
      </c>
      <c r="N78" s="20">
        <v>0</v>
      </c>
      <c r="O78" s="20">
        <v>0</v>
      </c>
      <c r="P78" s="23"/>
      <c r="Q78" s="23"/>
    </row>
    <row r="79" spans="1:17" ht="15.95" customHeight="1">
      <c r="A79" s="7" t="s">
        <v>31</v>
      </c>
      <c r="C79" s="19">
        <f t="shared" si="14"/>
        <v>10</v>
      </c>
      <c r="D79" s="20">
        <v>0</v>
      </c>
      <c r="E79" s="20">
        <f t="shared" ref="E79:F79" si="15">+E80+E81</f>
        <v>0</v>
      </c>
      <c r="F79" s="20">
        <f t="shared" si="15"/>
        <v>1</v>
      </c>
      <c r="G79" s="20">
        <f t="shared" ref="G79:M79" si="16">+G80+G81</f>
        <v>8</v>
      </c>
      <c r="H79" s="20">
        <f t="shared" si="16"/>
        <v>1</v>
      </c>
      <c r="I79" s="20">
        <v>0</v>
      </c>
      <c r="J79" s="20">
        <v>0</v>
      </c>
      <c r="K79" s="20">
        <v>0</v>
      </c>
      <c r="L79" s="20">
        <v>0</v>
      </c>
      <c r="M79" s="20">
        <f t="shared" si="16"/>
        <v>0</v>
      </c>
      <c r="N79" s="20">
        <v>0</v>
      </c>
      <c r="O79" s="20">
        <v>0</v>
      </c>
      <c r="P79" s="23"/>
      <c r="Q79" s="23"/>
    </row>
    <row r="80" spans="1:17" ht="15.95" customHeight="1">
      <c r="B80" s="7" t="s">
        <v>2</v>
      </c>
      <c r="C80" s="19">
        <f t="shared" si="14"/>
        <v>1</v>
      </c>
      <c r="D80" s="20">
        <v>0</v>
      </c>
      <c r="E80" s="20">
        <v>0</v>
      </c>
      <c r="F80" s="20">
        <v>0</v>
      </c>
      <c r="G80" s="20">
        <v>1</v>
      </c>
      <c r="H80" s="20">
        <v>0</v>
      </c>
      <c r="I80" s="20">
        <v>0</v>
      </c>
      <c r="J80" s="20">
        <v>0</v>
      </c>
      <c r="K80" s="20">
        <v>0</v>
      </c>
      <c r="L80" s="20">
        <v>0</v>
      </c>
      <c r="M80" s="20">
        <v>0</v>
      </c>
      <c r="N80" s="20">
        <v>0</v>
      </c>
      <c r="O80" s="20">
        <v>0</v>
      </c>
      <c r="P80" s="23"/>
      <c r="Q80" s="23"/>
    </row>
    <row r="81" spans="1:17" ht="15.95" customHeight="1">
      <c r="B81" s="7" t="s">
        <v>1</v>
      </c>
      <c r="C81" s="19">
        <f t="shared" si="14"/>
        <v>9</v>
      </c>
      <c r="D81" s="20">
        <v>0</v>
      </c>
      <c r="E81" s="20">
        <v>0</v>
      </c>
      <c r="F81" s="20">
        <v>1</v>
      </c>
      <c r="G81" s="20">
        <v>7</v>
      </c>
      <c r="H81" s="20">
        <v>1</v>
      </c>
      <c r="I81" s="20">
        <v>0</v>
      </c>
      <c r="J81" s="20">
        <v>0</v>
      </c>
      <c r="K81" s="20">
        <v>0</v>
      </c>
      <c r="L81" s="20">
        <v>0</v>
      </c>
      <c r="M81" s="20">
        <v>0</v>
      </c>
      <c r="N81" s="20">
        <v>0</v>
      </c>
      <c r="O81" s="20">
        <v>0</v>
      </c>
      <c r="P81" s="23"/>
      <c r="Q81" s="23"/>
    </row>
    <row r="82" spans="1:17" ht="15.95" customHeight="1">
      <c r="A82" s="7" t="s">
        <v>227</v>
      </c>
      <c r="C82" s="19">
        <f t="shared" si="14"/>
        <v>1</v>
      </c>
      <c r="D82" s="20">
        <v>0</v>
      </c>
      <c r="E82" s="20">
        <v>0</v>
      </c>
      <c r="F82" s="20">
        <v>0</v>
      </c>
      <c r="G82" s="20">
        <v>0</v>
      </c>
      <c r="H82" s="20">
        <v>0</v>
      </c>
      <c r="I82" s="20">
        <v>0</v>
      </c>
      <c r="J82" s="20">
        <v>0</v>
      </c>
      <c r="K82" s="20">
        <v>0</v>
      </c>
      <c r="L82" s="20">
        <f>+L83</f>
        <v>1</v>
      </c>
      <c r="M82" s="20">
        <v>0</v>
      </c>
      <c r="N82" s="20">
        <v>0</v>
      </c>
      <c r="O82" s="20">
        <v>0</v>
      </c>
      <c r="P82" s="23"/>
      <c r="Q82" s="23"/>
    </row>
    <row r="83" spans="1:17" ht="15.95" customHeight="1">
      <c r="B83" s="7" t="s">
        <v>1</v>
      </c>
      <c r="C83" s="19">
        <f t="shared" si="14"/>
        <v>1</v>
      </c>
      <c r="D83" s="20">
        <v>0</v>
      </c>
      <c r="E83" s="20">
        <v>0</v>
      </c>
      <c r="F83" s="20">
        <v>0</v>
      </c>
      <c r="G83" s="20">
        <v>0</v>
      </c>
      <c r="H83" s="20">
        <v>0</v>
      </c>
      <c r="I83" s="20">
        <v>0</v>
      </c>
      <c r="J83" s="20">
        <v>0</v>
      </c>
      <c r="K83" s="20">
        <v>0</v>
      </c>
      <c r="L83" s="20">
        <v>1</v>
      </c>
      <c r="M83" s="20">
        <v>0</v>
      </c>
      <c r="N83" s="20">
        <v>0</v>
      </c>
      <c r="O83" s="20">
        <v>0</v>
      </c>
      <c r="P83" s="23"/>
      <c r="Q83" s="23"/>
    </row>
    <row r="85" spans="1:17" ht="15.95" customHeight="1">
      <c r="A85" s="16" t="s">
        <v>183</v>
      </c>
    </row>
  </sheetData>
  <phoneticPr fontId="7" type="noConversion"/>
  <hyperlinks>
    <hyperlink ref="A4" location="Inhalt!A1" display="&lt;&lt;&lt; Inhalt" xr:uid="{FEB0153F-58B2-4E70-AC6E-77E15DDBB134}"/>
    <hyperlink ref="A85" location="Metadaten!A1" display="&lt;&lt;&lt; Metadaten" xr:uid="{9039D3FF-782A-45F3-9472-D574B9798225}"/>
  </hyperlinks>
  <pageMargins left="0.59055118110236227" right="0.39370078740157483" top="0.59055118110236227" bottom="0.59055118110236227" header="0.51181102362204722" footer="0.51181102362204722"/>
  <pageSetup paperSize="9" scale="95" orientation="portrait" r:id="rId1"/>
  <headerFooter alignWithMargins="0">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O75"/>
  <sheetViews>
    <sheetView zoomScaleNormal="100" workbookViewId="0">
      <pane ySplit="9" topLeftCell="A10" activePane="bottomLeft" state="frozen"/>
      <selection activeCell="O32" sqref="O32"/>
      <selection pane="bottomLeft" activeCell="A4" sqref="A4"/>
    </sheetView>
  </sheetViews>
  <sheetFormatPr baseColWidth="10" defaultRowHeight="15.95" customHeight="1"/>
  <cols>
    <col min="1" max="1" width="5.7109375" style="7" customWidth="1"/>
    <col min="2" max="2" width="11.7109375" style="7" customWidth="1"/>
    <col min="3" max="15" width="6.28515625" style="7" customWidth="1"/>
    <col min="16" max="16384" width="11.42578125" style="7"/>
  </cols>
  <sheetData>
    <row r="1" spans="1:15" ht="18" customHeight="1">
      <c r="A1" s="4" t="s">
        <v>219</v>
      </c>
      <c r="B1" s="4"/>
    </row>
    <row r="2" spans="1:15" ht="15.95" customHeight="1">
      <c r="A2" s="7" t="s">
        <v>205</v>
      </c>
    </row>
    <row r="4" spans="1:15" ht="15.95" customHeight="1">
      <c r="A4" s="16" t="s">
        <v>182</v>
      </c>
    </row>
    <row r="6" spans="1:15" ht="15.95" customHeight="1">
      <c r="A6" s="17" t="s">
        <v>137</v>
      </c>
      <c r="B6" s="17"/>
    </row>
    <row r="7" spans="1:15" ht="15.95" customHeight="1">
      <c r="A7" s="17"/>
      <c r="B7" s="17"/>
    </row>
    <row r="8" spans="1:15" ht="15.95" customHeight="1">
      <c r="A8" s="17"/>
      <c r="B8" s="17"/>
      <c r="C8" s="18" t="s">
        <v>3</v>
      </c>
      <c r="D8" s="18" t="s">
        <v>4</v>
      </c>
      <c r="E8" s="18"/>
      <c r="F8" s="18"/>
      <c r="G8" s="18"/>
      <c r="H8" s="18"/>
      <c r="I8" s="21"/>
      <c r="J8" s="21"/>
      <c r="K8" s="21"/>
      <c r="L8" s="21"/>
      <c r="M8" s="21"/>
      <c r="N8" s="21"/>
      <c r="O8" s="21"/>
    </row>
    <row r="9" spans="1:15" ht="15.95" customHeight="1">
      <c r="A9" s="18" t="s">
        <v>0</v>
      </c>
      <c r="B9" s="18"/>
      <c r="C9" s="18"/>
      <c r="D9" s="18" t="s">
        <v>109</v>
      </c>
      <c r="E9" s="18" t="s">
        <v>106</v>
      </c>
      <c r="F9" s="18" t="s">
        <v>107</v>
      </c>
      <c r="G9" s="18" t="s">
        <v>108</v>
      </c>
      <c r="H9" s="18" t="s">
        <v>9</v>
      </c>
      <c r="I9" s="21"/>
      <c r="J9" s="21"/>
      <c r="K9" s="21"/>
      <c r="L9" s="21"/>
      <c r="M9" s="21"/>
      <c r="N9" s="21"/>
      <c r="O9" s="21"/>
    </row>
    <row r="10" spans="1:15" ht="15.95" customHeight="1">
      <c r="A10" s="7" t="s">
        <v>3</v>
      </c>
      <c r="C10" s="19">
        <f t="shared" ref="C10:C12" si="0">SUM(D10:H10)</f>
        <v>63</v>
      </c>
      <c r="D10" s="20">
        <f>+D11+D12</f>
        <v>13</v>
      </c>
      <c r="E10" s="20">
        <f t="shared" ref="E10:H10" si="1">+E11+E12</f>
        <v>2</v>
      </c>
      <c r="F10" s="20">
        <f t="shared" si="1"/>
        <v>28</v>
      </c>
      <c r="G10" s="20">
        <f t="shared" si="1"/>
        <v>20</v>
      </c>
      <c r="H10" s="20">
        <f t="shared" si="1"/>
        <v>0</v>
      </c>
      <c r="I10" s="20"/>
      <c r="J10" s="20"/>
      <c r="K10" s="20"/>
      <c r="L10" s="20"/>
      <c r="M10" s="20"/>
      <c r="N10" s="20"/>
      <c r="O10" s="20"/>
    </row>
    <row r="11" spans="1:15" ht="15.95" customHeight="1">
      <c r="A11" s="7" t="s">
        <v>163</v>
      </c>
      <c r="B11" s="7" t="s">
        <v>2</v>
      </c>
      <c r="C11" s="19">
        <f t="shared" si="0"/>
        <v>12</v>
      </c>
      <c r="D11" s="20">
        <f>+D18+D23+D34+D39+D43+D46+D51+D56+D61</f>
        <v>3</v>
      </c>
      <c r="E11" s="20">
        <f t="shared" ref="E11:H11" si="2">+E18+E23+E34+E39+E43+E46+E51+E56+E61</f>
        <v>0</v>
      </c>
      <c r="F11" s="20">
        <f t="shared" si="2"/>
        <v>7</v>
      </c>
      <c r="G11" s="20">
        <f t="shared" si="2"/>
        <v>2</v>
      </c>
      <c r="H11" s="20">
        <f t="shared" si="2"/>
        <v>0</v>
      </c>
      <c r="I11" s="20"/>
      <c r="J11" s="20"/>
      <c r="K11" s="20"/>
      <c r="L11" s="20"/>
      <c r="M11" s="20"/>
      <c r="N11" s="20"/>
      <c r="O11" s="20"/>
    </row>
    <row r="12" spans="1:15" ht="15.95" customHeight="1">
      <c r="A12" s="7" t="s">
        <v>163</v>
      </c>
      <c r="B12" s="7" t="s">
        <v>1</v>
      </c>
      <c r="C12" s="19">
        <f t="shared" si="0"/>
        <v>51</v>
      </c>
      <c r="D12" s="20">
        <f>+D14+D16+D19+D21+D24+D26+D28+D30+D32+D35+D37+D41+D44+D47+D49+D52+D54+D57+D59+D62</f>
        <v>10</v>
      </c>
      <c r="E12" s="20">
        <f t="shared" ref="E12:H12" si="3">+E14+E16+E19+E21+E24+E26+E28+E30+E32+E35+E37+E41+E44+E47+E49+E52+E54+E57+E59+E62</f>
        <v>2</v>
      </c>
      <c r="F12" s="20">
        <f t="shared" si="3"/>
        <v>21</v>
      </c>
      <c r="G12" s="20">
        <f t="shared" si="3"/>
        <v>18</v>
      </c>
      <c r="H12" s="20">
        <f t="shared" si="3"/>
        <v>0</v>
      </c>
      <c r="I12" s="20"/>
      <c r="J12" s="20"/>
      <c r="K12" s="20"/>
      <c r="L12" s="20"/>
      <c r="M12" s="20"/>
      <c r="N12" s="20"/>
      <c r="O12" s="20"/>
    </row>
    <row r="13" spans="1:15" ht="15.95" customHeight="1">
      <c r="A13" s="7" t="s">
        <v>37</v>
      </c>
      <c r="C13" s="19">
        <f>SUM(D13:H13)</f>
        <v>2</v>
      </c>
      <c r="D13" s="20">
        <f>+D14</f>
        <v>0</v>
      </c>
      <c r="E13" s="20">
        <f t="shared" ref="E13:H13" si="4">+E14</f>
        <v>0</v>
      </c>
      <c r="F13" s="20">
        <f t="shared" si="4"/>
        <v>1</v>
      </c>
      <c r="G13" s="20">
        <f t="shared" si="4"/>
        <v>1</v>
      </c>
      <c r="H13" s="20">
        <f t="shared" si="4"/>
        <v>0</v>
      </c>
      <c r="I13" s="20"/>
      <c r="J13" s="20"/>
      <c r="K13" s="20"/>
      <c r="L13" s="20"/>
      <c r="M13" s="20"/>
      <c r="N13" s="20"/>
      <c r="O13" s="20"/>
    </row>
    <row r="14" spans="1:15" ht="15.95" customHeight="1">
      <c r="A14" s="7" t="s">
        <v>163</v>
      </c>
      <c r="B14" s="7" t="s">
        <v>1</v>
      </c>
      <c r="C14" s="19">
        <f>SUM(D14:H14)</f>
        <v>2</v>
      </c>
      <c r="D14" s="20">
        <v>0</v>
      </c>
      <c r="E14" s="20">
        <v>0</v>
      </c>
      <c r="F14" s="20">
        <v>1</v>
      </c>
      <c r="G14" s="20">
        <v>1</v>
      </c>
      <c r="H14" s="20">
        <v>0</v>
      </c>
      <c r="I14" s="20"/>
      <c r="J14" s="20"/>
      <c r="K14" s="20"/>
      <c r="L14" s="20"/>
      <c r="M14" s="20"/>
      <c r="N14" s="20"/>
      <c r="O14" s="20"/>
    </row>
    <row r="15" spans="1:15" ht="15.95" customHeight="1">
      <c r="A15" s="7" t="s">
        <v>23</v>
      </c>
      <c r="C15" s="19">
        <f t="shared" ref="C15:C62" si="5">SUM(D15:H15)</f>
        <v>1</v>
      </c>
      <c r="D15" s="20">
        <f t="shared" ref="D15:E15" si="6">+D16</f>
        <v>0</v>
      </c>
      <c r="E15" s="20">
        <f t="shared" si="6"/>
        <v>0</v>
      </c>
      <c r="F15" s="20">
        <f>+F16</f>
        <v>1</v>
      </c>
      <c r="G15" s="20">
        <f>+G16</f>
        <v>0</v>
      </c>
      <c r="H15" s="20"/>
      <c r="I15" s="20"/>
      <c r="J15" s="20"/>
      <c r="K15" s="20"/>
      <c r="L15" s="20"/>
      <c r="M15" s="20"/>
      <c r="N15" s="20"/>
      <c r="O15" s="20"/>
    </row>
    <row r="16" spans="1:15" ht="15.95" customHeight="1">
      <c r="A16" s="7" t="s">
        <v>163</v>
      </c>
      <c r="B16" s="7" t="s">
        <v>1</v>
      </c>
      <c r="C16" s="19">
        <f t="shared" si="5"/>
        <v>1</v>
      </c>
      <c r="D16" s="20">
        <v>0</v>
      </c>
      <c r="E16" s="20">
        <v>0</v>
      </c>
      <c r="F16" s="20">
        <v>1</v>
      </c>
      <c r="G16" s="20">
        <v>0</v>
      </c>
      <c r="H16" s="20">
        <v>0</v>
      </c>
      <c r="I16" s="20"/>
      <c r="J16" s="20"/>
      <c r="K16" s="20"/>
      <c r="L16" s="20"/>
      <c r="M16" s="20"/>
      <c r="N16" s="20"/>
      <c r="O16" s="20"/>
    </row>
    <row r="17" spans="1:15" ht="15.95" customHeight="1">
      <c r="A17" s="7" t="s">
        <v>89</v>
      </c>
      <c r="C17" s="19">
        <f t="shared" si="5"/>
        <v>5</v>
      </c>
      <c r="D17" s="20">
        <f>+D18+D19</f>
        <v>2</v>
      </c>
      <c r="E17" s="20">
        <f t="shared" ref="E17:H17" si="7">+E18+E19</f>
        <v>1</v>
      </c>
      <c r="F17" s="20">
        <f t="shared" si="7"/>
        <v>1</v>
      </c>
      <c r="G17" s="20">
        <f t="shared" si="7"/>
        <v>1</v>
      </c>
      <c r="H17" s="20">
        <f t="shared" si="7"/>
        <v>0</v>
      </c>
      <c r="I17" s="20"/>
      <c r="J17" s="20"/>
      <c r="K17" s="20"/>
      <c r="L17" s="20"/>
      <c r="M17" s="20"/>
      <c r="N17" s="20"/>
      <c r="O17" s="20"/>
    </row>
    <row r="18" spans="1:15" ht="15.95" customHeight="1">
      <c r="A18" s="7" t="s">
        <v>163</v>
      </c>
      <c r="B18" s="7" t="s">
        <v>2</v>
      </c>
      <c r="C18" s="19">
        <f t="shared" si="5"/>
        <v>2</v>
      </c>
      <c r="D18" s="20">
        <v>1</v>
      </c>
      <c r="E18" s="20">
        <v>0</v>
      </c>
      <c r="F18" s="20">
        <v>1</v>
      </c>
      <c r="G18" s="20">
        <v>0</v>
      </c>
      <c r="H18" s="20">
        <v>0</v>
      </c>
      <c r="I18" s="20"/>
      <c r="J18" s="20"/>
      <c r="K18" s="20"/>
      <c r="L18" s="20"/>
      <c r="M18" s="20"/>
      <c r="N18" s="20"/>
      <c r="O18" s="20"/>
    </row>
    <row r="19" spans="1:15" ht="15.95" customHeight="1">
      <c r="A19" s="7" t="s">
        <v>163</v>
      </c>
      <c r="B19" s="7" t="s">
        <v>1</v>
      </c>
      <c r="C19" s="19">
        <f t="shared" si="5"/>
        <v>3</v>
      </c>
      <c r="D19" s="20">
        <v>1</v>
      </c>
      <c r="E19" s="20">
        <v>1</v>
      </c>
      <c r="F19" s="20"/>
      <c r="G19" s="20">
        <v>1</v>
      </c>
      <c r="H19" s="20">
        <v>0</v>
      </c>
      <c r="I19" s="20"/>
      <c r="J19" s="20"/>
      <c r="K19" s="20"/>
      <c r="L19" s="20"/>
      <c r="M19" s="20"/>
      <c r="N19" s="20"/>
      <c r="O19" s="20"/>
    </row>
    <row r="20" spans="1:15" ht="15.95" customHeight="1">
      <c r="A20" s="7" t="s">
        <v>39</v>
      </c>
      <c r="C20" s="19">
        <f t="shared" si="5"/>
        <v>5</v>
      </c>
      <c r="D20" s="20">
        <f t="shared" ref="D20:E20" si="8">+D21</f>
        <v>0</v>
      </c>
      <c r="E20" s="20">
        <f t="shared" si="8"/>
        <v>0</v>
      </c>
      <c r="F20" s="20">
        <f>+F21</f>
        <v>3</v>
      </c>
      <c r="G20" s="20">
        <f>+G21</f>
        <v>2</v>
      </c>
      <c r="H20" s="20">
        <f>+H21</f>
        <v>0</v>
      </c>
      <c r="I20" s="20"/>
      <c r="J20" s="20"/>
      <c r="K20" s="20"/>
      <c r="L20" s="20"/>
      <c r="M20" s="20"/>
      <c r="N20" s="20"/>
      <c r="O20" s="20"/>
    </row>
    <row r="21" spans="1:15" ht="15.95" customHeight="1">
      <c r="A21" s="7" t="s">
        <v>163</v>
      </c>
      <c r="B21" s="7" t="s">
        <v>1</v>
      </c>
      <c r="C21" s="19">
        <f t="shared" si="5"/>
        <v>5</v>
      </c>
      <c r="D21" s="20">
        <v>0</v>
      </c>
      <c r="E21" s="20">
        <v>0</v>
      </c>
      <c r="F21" s="20">
        <v>3</v>
      </c>
      <c r="G21" s="20">
        <v>2</v>
      </c>
      <c r="H21" s="20">
        <v>0</v>
      </c>
      <c r="I21" s="20"/>
      <c r="J21" s="20"/>
      <c r="K21" s="20"/>
      <c r="L21" s="20"/>
      <c r="M21" s="20"/>
      <c r="N21" s="20"/>
      <c r="O21" s="20"/>
    </row>
    <row r="22" spans="1:15" ht="15.95" customHeight="1">
      <c r="A22" s="7" t="s">
        <v>60</v>
      </c>
      <c r="C22" s="19">
        <f t="shared" si="5"/>
        <v>3</v>
      </c>
      <c r="D22" s="20">
        <f>+D24</f>
        <v>0</v>
      </c>
      <c r="E22" s="20">
        <f>+E24</f>
        <v>0</v>
      </c>
      <c r="F22" s="20">
        <f>+F24</f>
        <v>1</v>
      </c>
      <c r="G22" s="20">
        <f>+G23+G24</f>
        <v>2</v>
      </c>
      <c r="H22" s="20">
        <f>+H23+H24</f>
        <v>0</v>
      </c>
      <c r="I22" s="20"/>
      <c r="J22" s="20"/>
      <c r="K22" s="20"/>
      <c r="L22" s="20"/>
      <c r="M22" s="20"/>
      <c r="N22" s="20"/>
      <c r="O22" s="20"/>
    </row>
    <row r="23" spans="1:15" ht="15.95" customHeight="1">
      <c r="B23" s="7" t="s">
        <v>2</v>
      </c>
      <c r="C23" s="19">
        <f t="shared" si="5"/>
        <v>1</v>
      </c>
      <c r="D23" s="20">
        <v>0</v>
      </c>
      <c r="E23" s="20">
        <v>0</v>
      </c>
      <c r="F23" s="20">
        <v>0</v>
      </c>
      <c r="G23" s="20">
        <v>1</v>
      </c>
      <c r="H23" s="20">
        <v>0</v>
      </c>
      <c r="I23" s="20"/>
      <c r="J23" s="20"/>
      <c r="K23" s="20"/>
      <c r="L23" s="20"/>
      <c r="M23" s="20"/>
      <c r="N23" s="20"/>
      <c r="O23" s="20"/>
    </row>
    <row r="24" spans="1:15" ht="15.95" customHeight="1">
      <c r="A24" s="7" t="s">
        <v>163</v>
      </c>
      <c r="B24" s="7" t="s">
        <v>1</v>
      </c>
      <c r="C24" s="19">
        <f t="shared" si="5"/>
        <v>2</v>
      </c>
      <c r="D24" s="20">
        <v>0</v>
      </c>
      <c r="E24" s="20">
        <v>0</v>
      </c>
      <c r="F24" s="20">
        <v>1</v>
      </c>
      <c r="G24" s="20">
        <v>1</v>
      </c>
      <c r="H24" s="20">
        <v>0</v>
      </c>
      <c r="I24" s="20"/>
      <c r="J24" s="20"/>
      <c r="K24" s="20"/>
      <c r="L24" s="20"/>
      <c r="M24" s="20"/>
      <c r="N24" s="20"/>
      <c r="O24" s="20"/>
    </row>
    <row r="25" spans="1:15" ht="15.95" customHeight="1">
      <c r="A25" s="7" t="s">
        <v>24</v>
      </c>
      <c r="C25" s="19">
        <f t="shared" si="5"/>
        <v>1</v>
      </c>
      <c r="D25" s="20">
        <f t="shared" ref="D25:F25" si="9">+D26</f>
        <v>0</v>
      </c>
      <c r="E25" s="20">
        <f t="shared" si="9"/>
        <v>0</v>
      </c>
      <c r="F25" s="20">
        <f t="shared" si="9"/>
        <v>0</v>
      </c>
      <c r="G25" s="20">
        <f>+G26</f>
        <v>1</v>
      </c>
      <c r="H25" s="20">
        <f>+H26</f>
        <v>0</v>
      </c>
      <c r="I25" s="20"/>
      <c r="J25" s="20"/>
      <c r="K25" s="20"/>
      <c r="L25" s="20"/>
      <c r="M25" s="20"/>
      <c r="N25" s="20"/>
      <c r="O25" s="20"/>
    </row>
    <row r="26" spans="1:15" ht="15.95" customHeight="1">
      <c r="B26" s="7" t="s">
        <v>1</v>
      </c>
      <c r="C26" s="19">
        <f t="shared" si="5"/>
        <v>1</v>
      </c>
      <c r="D26" s="20">
        <v>0</v>
      </c>
      <c r="E26" s="20">
        <v>0</v>
      </c>
      <c r="F26" s="20">
        <v>0</v>
      </c>
      <c r="G26" s="20">
        <v>1</v>
      </c>
      <c r="H26" s="20">
        <v>0</v>
      </c>
      <c r="I26" s="20"/>
      <c r="J26" s="20"/>
      <c r="K26" s="20"/>
      <c r="L26" s="20"/>
      <c r="M26" s="20"/>
      <c r="N26" s="20"/>
      <c r="O26" s="20"/>
    </row>
    <row r="27" spans="1:15" ht="15.95" customHeight="1">
      <c r="A27" s="7" t="s">
        <v>61</v>
      </c>
      <c r="C27" s="19">
        <f t="shared" si="5"/>
        <v>1</v>
      </c>
      <c r="D27" s="20">
        <f t="shared" ref="D27:E27" si="10">+D28</f>
        <v>0</v>
      </c>
      <c r="E27" s="20">
        <f t="shared" si="10"/>
        <v>0</v>
      </c>
      <c r="F27" s="20">
        <f>+F28</f>
        <v>1</v>
      </c>
      <c r="G27" s="20">
        <f>+G28</f>
        <v>0</v>
      </c>
      <c r="H27" s="20">
        <f>+H28</f>
        <v>0</v>
      </c>
      <c r="I27" s="20"/>
      <c r="J27" s="20"/>
      <c r="K27" s="20"/>
      <c r="L27" s="20"/>
      <c r="M27" s="20"/>
      <c r="N27" s="20"/>
      <c r="O27" s="20"/>
    </row>
    <row r="28" spans="1:15" ht="15.95" customHeight="1">
      <c r="A28" s="7" t="s">
        <v>163</v>
      </c>
      <c r="B28" s="7" t="s">
        <v>1</v>
      </c>
      <c r="C28" s="19">
        <f t="shared" si="5"/>
        <v>1</v>
      </c>
      <c r="D28" s="20">
        <v>0</v>
      </c>
      <c r="E28" s="20">
        <v>0</v>
      </c>
      <c r="F28" s="20">
        <v>1</v>
      </c>
      <c r="G28" s="20">
        <v>0</v>
      </c>
      <c r="H28" s="20">
        <v>0</v>
      </c>
      <c r="I28" s="20"/>
      <c r="J28" s="20"/>
      <c r="K28" s="20"/>
      <c r="L28" s="20"/>
      <c r="M28" s="20"/>
      <c r="N28" s="20"/>
      <c r="O28" s="20"/>
    </row>
    <row r="29" spans="1:15" ht="15.95" customHeight="1">
      <c r="A29" s="7" t="s">
        <v>51</v>
      </c>
      <c r="C29" s="19">
        <f t="shared" si="5"/>
        <v>2</v>
      </c>
      <c r="D29" s="20">
        <f t="shared" ref="D29:E29" si="11">+D30</f>
        <v>0</v>
      </c>
      <c r="E29" s="20">
        <f t="shared" si="11"/>
        <v>0</v>
      </c>
      <c r="F29" s="20">
        <f>+F30</f>
        <v>1</v>
      </c>
      <c r="G29" s="20">
        <f>+G30</f>
        <v>1</v>
      </c>
      <c r="H29" s="20">
        <f>+H30</f>
        <v>0</v>
      </c>
      <c r="I29" s="20"/>
      <c r="J29" s="20"/>
      <c r="K29" s="20"/>
      <c r="L29" s="20"/>
      <c r="M29" s="20"/>
      <c r="N29" s="20"/>
      <c r="O29" s="20"/>
    </row>
    <row r="30" spans="1:15" ht="15.95" customHeight="1">
      <c r="A30" s="7" t="s">
        <v>163</v>
      </c>
      <c r="B30" s="7" t="s">
        <v>1</v>
      </c>
      <c r="C30" s="19">
        <f t="shared" si="5"/>
        <v>2</v>
      </c>
      <c r="D30" s="20">
        <v>0</v>
      </c>
      <c r="E30" s="20">
        <v>0</v>
      </c>
      <c r="F30" s="20">
        <v>1</v>
      </c>
      <c r="G30" s="20">
        <v>1</v>
      </c>
      <c r="H30" s="20">
        <v>0</v>
      </c>
      <c r="I30" s="20"/>
      <c r="J30" s="20"/>
      <c r="K30" s="20"/>
      <c r="L30" s="20"/>
      <c r="M30" s="20"/>
      <c r="N30" s="20"/>
      <c r="O30" s="20"/>
    </row>
    <row r="31" spans="1:15" ht="15.95" customHeight="1">
      <c r="A31" s="7" t="s">
        <v>57</v>
      </c>
      <c r="C31" s="19">
        <f t="shared" si="5"/>
        <v>1</v>
      </c>
      <c r="D31" s="20">
        <f t="shared" ref="D31:F31" si="12">+D32</f>
        <v>0</v>
      </c>
      <c r="E31" s="20">
        <f t="shared" si="12"/>
        <v>0</v>
      </c>
      <c r="F31" s="20">
        <f t="shared" si="12"/>
        <v>0</v>
      </c>
      <c r="G31" s="20">
        <f>+G32</f>
        <v>1</v>
      </c>
      <c r="H31" s="20">
        <f>+H32</f>
        <v>0</v>
      </c>
      <c r="I31" s="20"/>
      <c r="J31" s="20"/>
      <c r="K31" s="20"/>
      <c r="L31" s="20"/>
      <c r="M31" s="20"/>
      <c r="N31" s="20"/>
      <c r="O31" s="20"/>
    </row>
    <row r="32" spans="1:15" ht="15.95" customHeight="1">
      <c r="A32" s="7" t="s">
        <v>163</v>
      </c>
      <c r="B32" s="7" t="s">
        <v>1</v>
      </c>
      <c r="C32" s="19">
        <f t="shared" si="5"/>
        <v>1</v>
      </c>
      <c r="D32" s="20">
        <v>0</v>
      </c>
      <c r="E32" s="20">
        <v>0</v>
      </c>
      <c r="F32" s="20">
        <v>0</v>
      </c>
      <c r="G32" s="20">
        <v>1</v>
      </c>
      <c r="H32" s="20">
        <v>0</v>
      </c>
      <c r="I32" s="20"/>
      <c r="J32" s="20"/>
      <c r="K32" s="20"/>
      <c r="L32" s="20"/>
      <c r="M32" s="20"/>
      <c r="N32" s="20"/>
      <c r="O32" s="20"/>
    </row>
    <row r="33" spans="1:15" ht="15.95" customHeight="1">
      <c r="A33" s="7" t="s">
        <v>52</v>
      </c>
      <c r="C33" s="19">
        <f t="shared" si="5"/>
        <v>4</v>
      </c>
      <c r="D33" s="20">
        <f t="shared" ref="D33:E33" si="13">+D34+D35</f>
        <v>0</v>
      </c>
      <c r="E33" s="20">
        <f t="shared" si="13"/>
        <v>0</v>
      </c>
      <c r="F33" s="20">
        <f>+F34+F35</f>
        <v>2</v>
      </c>
      <c r="G33" s="20">
        <f t="shared" ref="G33:H33" si="14">+G34+G35</f>
        <v>2</v>
      </c>
      <c r="H33" s="20">
        <f t="shared" si="14"/>
        <v>0</v>
      </c>
      <c r="I33" s="20"/>
      <c r="J33" s="20"/>
      <c r="K33" s="20"/>
      <c r="L33" s="20"/>
      <c r="M33" s="20"/>
      <c r="N33" s="20"/>
      <c r="O33" s="20"/>
    </row>
    <row r="34" spans="1:15" ht="15.95" customHeight="1">
      <c r="B34" s="7" t="s">
        <v>2</v>
      </c>
      <c r="C34" s="19">
        <f t="shared" si="5"/>
        <v>2</v>
      </c>
      <c r="D34" s="20">
        <v>0</v>
      </c>
      <c r="E34" s="20">
        <v>0</v>
      </c>
      <c r="F34" s="20">
        <v>1</v>
      </c>
      <c r="G34" s="20">
        <v>1</v>
      </c>
      <c r="H34" s="20">
        <v>0</v>
      </c>
      <c r="I34" s="20"/>
      <c r="J34" s="20"/>
      <c r="K34" s="20"/>
      <c r="L34" s="20"/>
      <c r="M34" s="20"/>
      <c r="N34" s="20"/>
      <c r="O34" s="20"/>
    </row>
    <row r="35" spans="1:15" ht="15.95" customHeight="1">
      <c r="A35" s="7" t="s">
        <v>163</v>
      </c>
      <c r="B35" s="7" t="s">
        <v>1</v>
      </c>
      <c r="C35" s="19">
        <f t="shared" si="5"/>
        <v>2</v>
      </c>
      <c r="D35" s="20">
        <v>0</v>
      </c>
      <c r="E35" s="20">
        <v>0</v>
      </c>
      <c r="F35" s="20">
        <v>1</v>
      </c>
      <c r="G35" s="20">
        <v>1</v>
      </c>
      <c r="H35" s="20">
        <v>0</v>
      </c>
      <c r="I35" s="20"/>
      <c r="J35" s="20"/>
      <c r="K35" s="20"/>
      <c r="L35" s="20"/>
      <c r="M35" s="20"/>
      <c r="N35" s="20"/>
      <c r="O35" s="20"/>
    </row>
    <row r="36" spans="1:15" ht="15.95" customHeight="1">
      <c r="A36" s="7" t="s">
        <v>134</v>
      </c>
      <c r="C36" s="19">
        <f t="shared" si="5"/>
        <v>1</v>
      </c>
      <c r="D36" s="20">
        <f t="shared" ref="D36:F36" si="15">+D37</f>
        <v>0</v>
      </c>
      <c r="E36" s="20">
        <f t="shared" si="15"/>
        <v>0</v>
      </c>
      <c r="F36" s="20">
        <f t="shared" si="15"/>
        <v>0</v>
      </c>
      <c r="G36" s="20">
        <f>+G37</f>
        <v>1</v>
      </c>
      <c r="H36" s="20">
        <f>+H37</f>
        <v>0</v>
      </c>
      <c r="I36" s="20"/>
      <c r="J36" s="20"/>
      <c r="K36" s="20"/>
      <c r="L36" s="20"/>
      <c r="M36" s="20"/>
      <c r="N36" s="20"/>
      <c r="O36" s="20"/>
    </row>
    <row r="37" spans="1:15" ht="15.95" customHeight="1">
      <c r="A37" s="7" t="s">
        <v>163</v>
      </c>
      <c r="B37" s="7" t="s">
        <v>1</v>
      </c>
      <c r="C37" s="19">
        <f t="shared" si="5"/>
        <v>1</v>
      </c>
      <c r="D37" s="20">
        <v>0</v>
      </c>
      <c r="E37" s="20">
        <v>0</v>
      </c>
      <c r="F37" s="20">
        <v>0</v>
      </c>
      <c r="G37" s="20">
        <v>1</v>
      </c>
      <c r="H37" s="20">
        <v>0</v>
      </c>
      <c r="I37" s="20"/>
      <c r="J37" s="20"/>
      <c r="K37" s="20"/>
      <c r="L37" s="20"/>
      <c r="M37" s="20"/>
      <c r="N37" s="20"/>
      <c r="O37" s="20"/>
    </row>
    <row r="38" spans="1:15" ht="15.95" customHeight="1">
      <c r="A38" s="7" t="s">
        <v>114</v>
      </c>
      <c r="C38" s="19">
        <f t="shared" si="5"/>
        <v>1</v>
      </c>
      <c r="D38" s="20">
        <f t="shared" ref="D38:E38" si="16">+D39</f>
        <v>0</v>
      </c>
      <c r="E38" s="20">
        <f t="shared" si="16"/>
        <v>0</v>
      </c>
      <c r="F38" s="20">
        <f>+F39</f>
        <v>1</v>
      </c>
      <c r="G38" s="20">
        <f t="shared" ref="G38" si="17">+G39</f>
        <v>0</v>
      </c>
      <c r="H38" s="20">
        <f t="shared" ref="H38" si="18">+H39</f>
        <v>0</v>
      </c>
      <c r="I38" s="20"/>
      <c r="J38" s="20"/>
      <c r="K38" s="20"/>
      <c r="L38" s="20"/>
      <c r="M38" s="20"/>
      <c r="N38" s="20"/>
      <c r="O38" s="20"/>
    </row>
    <row r="39" spans="1:15" ht="15.95" customHeight="1">
      <c r="B39" s="7" t="s">
        <v>2</v>
      </c>
      <c r="C39" s="19">
        <f t="shared" si="5"/>
        <v>1</v>
      </c>
      <c r="D39" s="20">
        <v>0</v>
      </c>
      <c r="E39" s="20">
        <v>0</v>
      </c>
      <c r="F39" s="20">
        <v>1</v>
      </c>
      <c r="G39" s="20">
        <v>0</v>
      </c>
      <c r="H39" s="20">
        <v>0</v>
      </c>
      <c r="I39" s="20"/>
      <c r="J39" s="20"/>
      <c r="K39" s="20"/>
      <c r="L39" s="20"/>
      <c r="M39" s="20"/>
      <c r="N39" s="20"/>
      <c r="O39" s="20"/>
    </row>
    <row r="40" spans="1:15" ht="15.95" customHeight="1">
      <c r="A40" s="7" t="s">
        <v>85</v>
      </c>
      <c r="C40" s="19">
        <f t="shared" si="5"/>
        <v>6</v>
      </c>
      <c r="D40" s="20">
        <f t="shared" ref="D40:E40" si="19">+D41</f>
        <v>0</v>
      </c>
      <c r="E40" s="20">
        <f t="shared" si="19"/>
        <v>0</v>
      </c>
      <c r="F40" s="20">
        <f>+F41</f>
        <v>6</v>
      </c>
      <c r="G40" s="20">
        <f t="shared" ref="G40:H40" si="20">+G41</f>
        <v>0</v>
      </c>
      <c r="H40" s="20">
        <f t="shared" si="20"/>
        <v>0</v>
      </c>
      <c r="I40" s="20"/>
      <c r="J40" s="20"/>
      <c r="K40" s="20"/>
      <c r="L40" s="20"/>
      <c r="M40" s="20"/>
      <c r="N40" s="20"/>
      <c r="O40" s="20"/>
    </row>
    <row r="41" spans="1:15" ht="15.95" customHeight="1">
      <c r="A41" s="7" t="s">
        <v>163</v>
      </c>
      <c r="B41" s="7" t="s">
        <v>1</v>
      </c>
      <c r="C41" s="19">
        <f t="shared" si="5"/>
        <v>6</v>
      </c>
      <c r="D41" s="20">
        <v>0</v>
      </c>
      <c r="E41" s="20">
        <v>0</v>
      </c>
      <c r="F41" s="20">
        <v>6</v>
      </c>
      <c r="G41" s="20">
        <v>0</v>
      </c>
      <c r="H41" s="20">
        <v>0</v>
      </c>
      <c r="I41" s="20"/>
      <c r="J41" s="20"/>
      <c r="K41" s="20"/>
      <c r="L41" s="20"/>
      <c r="M41" s="20"/>
      <c r="N41" s="20"/>
      <c r="O41" s="20"/>
    </row>
    <row r="42" spans="1:15" ht="15.95" customHeight="1">
      <c r="A42" s="7" t="s">
        <v>225</v>
      </c>
      <c r="C42" s="19">
        <f t="shared" si="5"/>
        <v>3</v>
      </c>
      <c r="D42" s="20">
        <f>+D43+D44</f>
        <v>2</v>
      </c>
      <c r="E42" s="20">
        <f t="shared" ref="E42:H42" si="21">+E43+E44</f>
        <v>0</v>
      </c>
      <c r="F42" s="20">
        <f t="shared" si="21"/>
        <v>1</v>
      </c>
      <c r="G42" s="20">
        <f t="shared" si="21"/>
        <v>0</v>
      </c>
      <c r="H42" s="20">
        <f t="shared" si="21"/>
        <v>0</v>
      </c>
      <c r="I42" s="20"/>
      <c r="J42" s="20"/>
      <c r="K42" s="20"/>
      <c r="L42" s="20"/>
      <c r="M42" s="20"/>
      <c r="N42" s="20"/>
      <c r="O42" s="20"/>
    </row>
    <row r="43" spans="1:15" ht="15.95" customHeight="1">
      <c r="B43" s="7" t="s">
        <v>2</v>
      </c>
      <c r="C43" s="19">
        <f t="shared" si="5"/>
        <v>1</v>
      </c>
      <c r="D43" s="20">
        <v>0</v>
      </c>
      <c r="E43" s="20">
        <v>0</v>
      </c>
      <c r="F43" s="20">
        <v>1</v>
      </c>
      <c r="G43" s="20">
        <v>0</v>
      </c>
      <c r="H43" s="20">
        <v>0</v>
      </c>
      <c r="I43" s="20"/>
      <c r="J43" s="20"/>
      <c r="K43" s="20"/>
      <c r="L43" s="20"/>
      <c r="M43" s="20"/>
      <c r="N43" s="20"/>
      <c r="O43" s="20"/>
    </row>
    <row r="44" spans="1:15" ht="15.95" customHeight="1">
      <c r="A44" s="7" t="s">
        <v>163</v>
      </c>
      <c r="B44" s="7" t="s">
        <v>1</v>
      </c>
      <c r="C44" s="19">
        <f t="shared" si="5"/>
        <v>2</v>
      </c>
      <c r="D44" s="20">
        <v>2</v>
      </c>
      <c r="E44" s="20">
        <v>0</v>
      </c>
      <c r="F44" s="20">
        <v>0</v>
      </c>
      <c r="G44" s="20">
        <v>0</v>
      </c>
      <c r="H44" s="20">
        <v>0</v>
      </c>
      <c r="I44" s="20"/>
      <c r="J44" s="20"/>
      <c r="K44" s="20"/>
      <c r="L44" s="20"/>
      <c r="M44" s="20"/>
      <c r="N44" s="20"/>
      <c r="O44" s="20"/>
    </row>
    <row r="45" spans="1:15" ht="15.95" customHeight="1">
      <c r="A45" s="7" t="s">
        <v>42</v>
      </c>
      <c r="C45" s="19">
        <f t="shared" si="5"/>
        <v>2</v>
      </c>
      <c r="D45" s="20">
        <f t="shared" ref="D45:E45" si="22">+D46</f>
        <v>0</v>
      </c>
      <c r="E45" s="20">
        <f t="shared" si="22"/>
        <v>0</v>
      </c>
      <c r="F45" s="20">
        <f>+F46</f>
        <v>1</v>
      </c>
      <c r="G45" s="20">
        <f>+G47</f>
        <v>1</v>
      </c>
      <c r="H45" s="20">
        <f>+H47</f>
        <v>0</v>
      </c>
      <c r="I45" s="20"/>
      <c r="J45" s="20"/>
      <c r="K45" s="20"/>
      <c r="L45" s="20"/>
      <c r="M45" s="20"/>
      <c r="N45" s="20"/>
      <c r="O45" s="20"/>
    </row>
    <row r="46" spans="1:15" ht="15.95" customHeight="1">
      <c r="A46" s="7" t="s">
        <v>163</v>
      </c>
      <c r="B46" s="7" t="s">
        <v>2</v>
      </c>
      <c r="C46" s="19">
        <f t="shared" si="5"/>
        <v>1</v>
      </c>
      <c r="D46" s="20">
        <v>0</v>
      </c>
      <c r="E46" s="20">
        <v>0</v>
      </c>
      <c r="F46" s="20">
        <v>1</v>
      </c>
      <c r="G46" s="20">
        <v>0</v>
      </c>
      <c r="H46" s="20">
        <v>0</v>
      </c>
      <c r="I46" s="20"/>
      <c r="J46" s="20"/>
      <c r="K46" s="20"/>
      <c r="L46" s="20"/>
      <c r="M46" s="20"/>
      <c r="N46" s="20"/>
      <c r="O46" s="20"/>
    </row>
    <row r="47" spans="1:15" ht="15.95" customHeight="1">
      <c r="A47" s="7" t="s">
        <v>163</v>
      </c>
      <c r="B47" s="7" t="s">
        <v>1</v>
      </c>
      <c r="C47" s="19">
        <f t="shared" si="5"/>
        <v>1</v>
      </c>
      <c r="D47" s="20">
        <v>0</v>
      </c>
      <c r="E47" s="20">
        <v>0</v>
      </c>
      <c r="F47" s="20">
        <v>0</v>
      </c>
      <c r="G47" s="20">
        <v>1</v>
      </c>
      <c r="H47" s="20">
        <v>0</v>
      </c>
      <c r="I47" s="20"/>
      <c r="J47" s="20"/>
      <c r="K47" s="20"/>
      <c r="L47" s="20"/>
      <c r="M47" s="20"/>
      <c r="N47" s="20"/>
      <c r="O47" s="20"/>
    </row>
    <row r="48" spans="1:15" ht="15.95" customHeight="1">
      <c r="A48" s="7" t="s">
        <v>87</v>
      </c>
      <c r="C48" s="19">
        <f t="shared" si="5"/>
        <v>1</v>
      </c>
      <c r="D48" s="20">
        <f t="shared" ref="D48:H48" si="23">+D49</f>
        <v>0</v>
      </c>
      <c r="E48" s="20">
        <f t="shared" si="23"/>
        <v>0</v>
      </c>
      <c r="F48" s="20">
        <f t="shared" si="23"/>
        <v>0</v>
      </c>
      <c r="G48" s="20">
        <f>+G49</f>
        <v>1</v>
      </c>
      <c r="H48" s="20">
        <f t="shared" si="23"/>
        <v>0</v>
      </c>
      <c r="I48" s="20"/>
      <c r="J48" s="20"/>
      <c r="K48" s="20"/>
      <c r="L48" s="20"/>
      <c r="M48" s="20"/>
      <c r="N48" s="20"/>
      <c r="O48" s="20"/>
    </row>
    <row r="49" spans="1:15" ht="15.95" customHeight="1">
      <c r="A49" s="7" t="s">
        <v>163</v>
      </c>
      <c r="B49" s="7" t="s">
        <v>1</v>
      </c>
      <c r="C49" s="19">
        <f t="shared" si="5"/>
        <v>1</v>
      </c>
      <c r="D49" s="20">
        <v>0</v>
      </c>
      <c r="E49" s="20">
        <v>0</v>
      </c>
      <c r="F49" s="20">
        <v>0</v>
      </c>
      <c r="G49" s="20">
        <v>1</v>
      </c>
      <c r="H49" s="20">
        <v>0</v>
      </c>
      <c r="I49" s="20"/>
      <c r="J49" s="20"/>
      <c r="K49" s="20"/>
      <c r="L49" s="20"/>
      <c r="M49" s="20"/>
      <c r="N49" s="20"/>
      <c r="O49" s="20"/>
    </row>
    <row r="50" spans="1:15" ht="15.95" customHeight="1">
      <c r="A50" s="7" t="s">
        <v>29</v>
      </c>
      <c r="C50" s="19">
        <f t="shared" si="5"/>
        <v>5</v>
      </c>
      <c r="D50" s="20">
        <f t="shared" ref="D50:E50" si="24">+D51+D52</f>
        <v>0</v>
      </c>
      <c r="E50" s="20">
        <f t="shared" si="24"/>
        <v>0</v>
      </c>
      <c r="F50" s="20">
        <f>+F51+F52</f>
        <v>5</v>
      </c>
      <c r="G50" s="20">
        <f t="shared" ref="G50:H50" si="25">+G51+G52</f>
        <v>0</v>
      </c>
      <c r="H50" s="20">
        <f t="shared" si="25"/>
        <v>0</v>
      </c>
      <c r="I50" s="20"/>
      <c r="J50" s="20"/>
      <c r="K50" s="20"/>
      <c r="L50" s="20"/>
      <c r="M50" s="20"/>
      <c r="N50" s="20"/>
      <c r="O50" s="20"/>
    </row>
    <row r="51" spans="1:15" ht="15.95" customHeight="1">
      <c r="B51" s="7" t="s">
        <v>2</v>
      </c>
      <c r="C51" s="19">
        <f t="shared" si="5"/>
        <v>1</v>
      </c>
      <c r="D51" s="20">
        <v>0</v>
      </c>
      <c r="E51" s="20">
        <v>0</v>
      </c>
      <c r="F51" s="20">
        <v>1</v>
      </c>
      <c r="G51" s="20">
        <v>0</v>
      </c>
      <c r="H51" s="20">
        <v>0</v>
      </c>
      <c r="I51" s="20"/>
      <c r="J51" s="20"/>
      <c r="K51" s="20"/>
      <c r="L51" s="20"/>
      <c r="M51" s="20"/>
      <c r="N51" s="20"/>
      <c r="O51" s="20"/>
    </row>
    <row r="52" spans="1:15" ht="15.95" customHeight="1">
      <c r="B52" s="7" t="s">
        <v>1</v>
      </c>
      <c r="C52" s="19">
        <f t="shared" si="5"/>
        <v>4</v>
      </c>
      <c r="D52" s="20">
        <v>0</v>
      </c>
      <c r="E52" s="20">
        <v>0</v>
      </c>
      <c r="F52" s="20">
        <v>4</v>
      </c>
      <c r="G52" s="20">
        <v>0</v>
      </c>
      <c r="H52" s="20">
        <v>0</v>
      </c>
      <c r="I52" s="20"/>
      <c r="J52" s="20"/>
      <c r="K52" s="20"/>
      <c r="L52" s="20"/>
      <c r="M52" s="20"/>
      <c r="N52" s="20"/>
      <c r="O52" s="20"/>
    </row>
    <row r="53" spans="1:15" ht="15.95" customHeight="1">
      <c r="A53" s="7" t="s">
        <v>54</v>
      </c>
      <c r="C53" s="19">
        <f t="shared" si="5"/>
        <v>1</v>
      </c>
      <c r="D53" s="20">
        <f t="shared" ref="D53:F53" si="26">+D54</f>
        <v>0</v>
      </c>
      <c r="E53" s="20">
        <f t="shared" si="26"/>
        <v>0</v>
      </c>
      <c r="F53" s="20">
        <f t="shared" si="26"/>
        <v>0</v>
      </c>
      <c r="G53" s="20">
        <f>+G54</f>
        <v>1</v>
      </c>
      <c r="H53" s="20">
        <f>+H54</f>
        <v>0</v>
      </c>
      <c r="I53" s="20"/>
      <c r="J53" s="20"/>
      <c r="K53" s="20"/>
      <c r="L53" s="20"/>
      <c r="M53" s="20"/>
      <c r="N53" s="20"/>
      <c r="O53" s="20"/>
    </row>
    <row r="54" spans="1:15" ht="15.95" customHeight="1">
      <c r="A54" s="7" t="s">
        <v>163</v>
      </c>
      <c r="B54" s="7" t="s">
        <v>1</v>
      </c>
      <c r="C54" s="19">
        <f t="shared" si="5"/>
        <v>1</v>
      </c>
      <c r="D54" s="20">
        <v>0</v>
      </c>
      <c r="E54" s="20">
        <v>0</v>
      </c>
      <c r="F54" s="20">
        <v>0</v>
      </c>
      <c r="G54" s="20">
        <v>1</v>
      </c>
      <c r="H54" s="20">
        <v>0</v>
      </c>
      <c r="I54" s="20"/>
      <c r="J54" s="20"/>
      <c r="K54" s="20"/>
      <c r="L54" s="20"/>
      <c r="M54" s="20"/>
      <c r="N54" s="20"/>
      <c r="O54" s="20"/>
    </row>
    <row r="55" spans="1:15" ht="15.95" customHeight="1">
      <c r="A55" s="7" t="s">
        <v>226</v>
      </c>
      <c r="C55" s="19">
        <f t="shared" si="5"/>
        <v>6</v>
      </c>
      <c r="D55" s="20">
        <f>+D56+D57</f>
        <v>5</v>
      </c>
      <c r="E55" s="20">
        <f t="shared" ref="E55:H55" si="27">+E56+E57</f>
        <v>0</v>
      </c>
      <c r="F55" s="20">
        <f t="shared" si="27"/>
        <v>0</v>
      </c>
      <c r="G55" s="20">
        <f t="shared" si="27"/>
        <v>1</v>
      </c>
      <c r="H55" s="20">
        <f t="shared" si="27"/>
        <v>0</v>
      </c>
      <c r="I55" s="20"/>
      <c r="J55" s="20"/>
      <c r="K55" s="20"/>
      <c r="L55" s="20"/>
      <c r="M55" s="20"/>
      <c r="N55" s="20"/>
      <c r="O55" s="20"/>
    </row>
    <row r="56" spans="1:15" ht="15.95" customHeight="1">
      <c r="B56" s="7" t="s">
        <v>2</v>
      </c>
      <c r="C56" s="19">
        <f t="shared" si="5"/>
        <v>2</v>
      </c>
      <c r="D56" s="20">
        <v>2</v>
      </c>
      <c r="E56" s="20">
        <v>0</v>
      </c>
      <c r="F56" s="20">
        <v>0</v>
      </c>
      <c r="G56" s="20">
        <v>0</v>
      </c>
      <c r="H56" s="20">
        <v>0</v>
      </c>
      <c r="I56" s="20"/>
      <c r="J56" s="20"/>
      <c r="K56" s="20"/>
      <c r="L56" s="20"/>
      <c r="M56" s="20"/>
      <c r="N56" s="20"/>
      <c r="O56" s="20"/>
    </row>
    <row r="57" spans="1:15" ht="15.95" customHeight="1">
      <c r="B57" s="7" t="s">
        <v>1</v>
      </c>
      <c r="C57" s="19">
        <f t="shared" si="5"/>
        <v>4</v>
      </c>
      <c r="D57" s="20">
        <v>3</v>
      </c>
      <c r="E57" s="20">
        <v>0</v>
      </c>
      <c r="F57" s="20">
        <v>0</v>
      </c>
      <c r="G57" s="20">
        <v>1</v>
      </c>
      <c r="H57" s="20">
        <v>0</v>
      </c>
      <c r="I57" s="20"/>
      <c r="J57" s="20"/>
      <c r="K57" s="20"/>
      <c r="L57" s="20"/>
      <c r="M57" s="20"/>
      <c r="N57" s="20"/>
      <c r="O57" s="20"/>
    </row>
    <row r="58" spans="1:15" ht="15.95" customHeight="1">
      <c r="A58" s="7" t="s">
        <v>58</v>
      </c>
      <c r="C58" s="19">
        <f t="shared" si="5"/>
        <v>2</v>
      </c>
      <c r="D58" s="20">
        <f t="shared" ref="D58:F58" si="28">+D59</f>
        <v>0</v>
      </c>
      <c r="E58" s="20">
        <f t="shared" si="28"/>
        <v>0</v>
      </c>
      <c r="F58" s="20">
        <f t="shared" si="28"/>
        <v>0</v>
      </c>
      <c r="G58" s="20">
        <f>+G59</f>
        <v>2</v>
      </c>
      <c r="H58" s="20">
        <f>+H59</f>
        <v>0</v>
      </c>
      <c r="I58" s="20"/>
      <c r="J58" s="20"/>
      <c r="K58" s="20"/>
      <c r="L58" s="20"/>
      <c r="M58" s="20"/>
      <c r="N58" s="20"/>
      <c r="O58" s="20"/>
    </row>
    <row r="59" spans="1:15" ht="15.95" customHeight="1">
      <c r="B59" s="7" t="s">
        <v>1</v>
      </c>
      <c r="C59" s="19">
        <f t="shared" si="5"/>
        <v>2</v>
      </c>
      <c r="D59" s="20">
        <v>0</v>
      </c>
      <c r="E59" s="20">
        <v>0</v>
      </c>
      <c r="F59" s="20">
        <v>0</v>
      </c>
      <c r="G59" s="20">
        <v>2</v>
      </c>
      <c r="H59" s="20">
        <v>0</v>
      </c>
      <c r="I59" s="20"/>
      <c r="J59" s="20"/>
      <c r="K59" s="20"/>
      <c r="L59" s="20"/>
      <c r="M59" s="20"/>
      <c r="N59" s="20"/>
      <c r="O59" s="20"/>
    </row>
    <row r="60" spans="1:15" ht="15.95" customHeight="1">
      <c r="A60" s="7" t="s">
        <v>31</v>
      </c>
      <c r="C60" s="19">
        <f t="shared" si="5"/>
        <v>10</v>
      </c>
      <c r="D60" s="20">
        <f>+D61+D62</f>
        <v>4</v>
      </c>
      <c r="E60" s="20">
        <f t="shared" ref="E60:H60" si="29">+E61+E62</f>
        <v>1</v>
      </c>
      <c r="F60" s="20">
        <f t="shared" si="29"/>
        <v>3</v>
      </c>
      <c r="G60" s="20">
        <f t="shared" si="29"/>
        <v>2</v>
      </c>
      <c r="H60" s="20">
        <f t="shared" si="29"/>
        <v>0</v>
      </c>
      <c r="I60" s="20"/>
      <c r="J60" s="20"/>
      <c r="K60" s="20"/>
      <c r="L60" s="20"/>
      <c r="M60" s="20"/>
      <c r="N60" s="20"/>
      <c r="O60" s="20"/>
    </row>
    <row r="61" spans="1:15" ht="15.95" customHeight="1">
      <c r="B61" s="7" t="s">
        <v>2</v>
      </c>
      <c r="C61" s="19">
        <f t="shared" si="5"/>
        <v>1</v>
      </c>
      <c r="D61" s="20">
        <v>0</v>
      </c>
      <c r="E61" s="20">
        <v>0</v>
      </c>
      <c r="F61" s="20">
        <v>1</v>
      </c>
      <c r="G61" s="20">
        <v>0</v>
      </c>
      <c r="H61" s="20">
        <v>0</v>
      </c>
      <c r="I61" s="20"/>
      <c r="J61" s="20"/>
      <c r="K61" s="20"/>
      <c r="L61" s="20"/>
      <c r="M61" s="20"/>
      <c r="N61" s="20"/>
      <c r="O61" s="20"/>
    </row>
    <row r="62" spans="1:15" ht="15.95" customHeight="1">
      <c r="A62" s="7" t="s">
        <v>163</v>
      </c>
      <c r="B62" s="7" t="s">
        <v>1</v>
      </c>
      <c r="C62" s="19">
        <f t="shared" si="5"/>
        <v>9</v>
      </c>
      <c r="D62" s="20">
        <v>4</v>
      </c>
      <c r="E62" s="20">
        <v>1</v>
      </c>
      <c r="F62" s="20">
        <v>2</v>
      </c>
      <c r="G62" s="20">
        <v>2</v>
      </c>
      <c r="H62" s="20">
        <v>0</v>
      </c>
      <c r="I62" s="20"/>
      <c r="J62" s="20"/>
      <c r="K62" s="20"/>
      <c r="L62" s="20"/>
      <c r="M62" s="20"/>
      <c r="N62" s="20"/>
      <c r="O62" s="20"/>
    </row>
    <row r="63" spans="1:15" ht="15.95" customHeight="1">
      <c r="C63" s="24"/>
      <c r="D63" s="20"/>
      <c r="E63" s="20"/>
      <c r="F63" s="20"/>
      <c r="G63" s="20"/>
      <c r="H63" s="20"/>
      <c r="I63" s="20"/>
      <c r="J63" s="20"/>
      <c r="K63" s="20"/>
      <c r="L63" s="20"/>
      <c r="M63" s="20"/>
      <c r="N63" s="20"/>
      <c r="O63" s="20"/>
    </row>
    <row r="64" spans="1:15" ht="15.95" customHeight="1">
      <c r="A64" s="16" t="s">
        <v>183</v>
      </c>
      <c r="C64" s="24"/>
      <c r="D64" s="20"/>
      <c r="E64" s="20"/>
      <c r="F64" s="20"/>
      <c r="G64" s="20"/>
      <c r="H64" s="20"/>
      <c r="I64" s="20"/>
      <c r="J64" s="20"/>
      <c r="K64" s="20"/>
      <c r="L64" s="20"/>
      <c r="M64" s="20"/>
      <c r="N64" s="20"/>
      <c r="O64" s="20"/>
    </row>
    <row r="65" spans="1:15" ht="15.95" customHeight="1">
      <c r="C65" s="24"/>
      <c r="D65" s="20"/>
      <c r="E65" s="20"/>
      <c r="F65" s="20"/>
      <c r="G65" s="20"/>
      <c r="H65" s="20"/>
      <c r="I65" s="20"/>
      <c r="J65" s="20"/>
      <c r="K65" s="20"/>
      <c r="L65" s="20"/>
      <c r="M65" s="20"/>
      <c r="N65" s="20"/>
      <c r="O65" s="20"/>
    </row>
    <row r="66" spans="1:15" ht="15.95" customHeight="1">
      <c r="C66" s="24"/>
      <c r="D66" s="20"/>
      <c r="E66" s="20"/>
      <c r="F66" s="20"/>
      <c r="G66" s="20"/>
      <c r="H66" s="20"/>
      <c r="I66" s="20"/>
      <c r="J66" s="20"/>
      <c r="K66" s="20"/>
      <c r="L66" s="20"/>
      <c r="M66" s="20"/>
      <c r="N66" s="20"/>
      <c r="O66" s="20"/>
    </row>
    <row r="67" spans="1:15" ht="15.95" customHeight="1">
      <c r="C67" s="24"/>
      <c r="D67" s="20"/>
      <c r="E67" s="20"/>
      <c r="F67" s="20"/>
      <c r="G67" s="20"/>
      <c r="H67" s="20"/>
      <c r="I67" s="20"/>
      <c r="J67" s="20"/>
      <c r="K67" s="20"/>
      <c r="L67" s="20"/>
      <c r="M67" s="20"/>
      <c r="N67" s="20"/>
      <c r="O67" s="20"/>
    </row>
    <row r="68" spans="1:15" ht="15.95" customHeight="1">
      <c r="C68" s="24"/>
      <c r="D68" s="20"/>
      <c r="E68" s="20"/>
      <c r="F68" s="20"/>
      <c r="G68" s="20"/>
      <c r="H68" s="20"/>
      <c r="I68" s="20"/>
      <c r="J68" s="20"/>
      <c r="K68" s="20"/>
      <c r="L68" s="20"/>
      <c r="M68" s="20"/>
      <c r="N68" s="20"/>
      <c r="O68" s="20"/>
    </row>
    <row r="69" spans="1:15" ht="15.95" customHeight="1">
      <c r="C69" s="24"/>
      <c r="D69" s="20"/>
      <c r="E69" s="20"/>
      <c r="F69" s="20"/>
      <c r="G69" s="20"/>
      <c r="H69" s="20"/>
      <c r="I69" s="20"/>
      <c r="J69" s="20"/>
      <c r="K69" s="20"/>
      <c r="L69" s="20"/>
      <c r="M69" s="20"/>
      <c r="N69" s="20"/>
      <c r="O69" s="20"/>
    </row>
    <row r="70" spans="1:15" ht="15.95" customHeight="1">
      <c r="C70" s="24"/>
      <c r="D70" s="20"/>
      <c r="E70" s="20"/>
      <c r="F70" s="20"/>
      <c r="G70" s="20"/>
      <c r="H70" s="20"/>
      <c r="I70" s="20"/>
      <c r="J70" s="20"/>
      <c r="K70" s="20"/>
      <c r="L70" s="20"/>
      <c r="M70" s="20"/>
      <c r="N70" s="20"/>
      <c r="O70" s="20"/>
    </row>
    <row r="71" spans="1:15" ht="15.95" customHeight="1">
      <c r="C71" s="24"/>
      <c r="D71" s="20"/>
      <c r="E71" s="20"/>
      <c r="F71" s="20"/>
      <c r="G71" s="20"/>
      <c r="H71" s="20"/>
      <c r="I71" s="20"/>
      <c r="J71" s="20"/>
      <c r="K71" s="20"/>
      <c r="L71" s="20"/>
      <c r="M71" s="20"/>
      <c r="N71" s="20"/>
      <c r="O71" s="20"/>
    </row>
    <row r="72" spans="1:15" ht="15.95" customHeight="1">
      <c r="C72" s="8"/>
    </row>
    <row r="73" spans="1:15" ht="15.95" customHeight="1">
      <c r="A73" s="16"/>
      <c r="C73" s="8"/>
    </row>
    <row r="74" spans="1:15" ht="15.95" customHeight="1">
      <c r="C74" s="8"/>
    </row>
    <row r="75" spans="1:15" ht="15.95" customHeight="1">
      <c r="C75" s="8"/>
    </row>
  </sheetData>
  <hyperlinks>
    <hyperlink ref="A4" location="Inhalt!A1" display="&lt;&lt;&lt; Inhalt" xr:uid="{84CBE1F7-3273-44A5-8A4E-A032231CA81F}"/>
    <hyperlink ref="A64" location="Metadaten!A1" display="&lt;&lt;&lt; Metadaten" xr:uid="{E905C108-069B-4FCB-8E7D-E4160AAB4884}"/>
  </hyperlinks>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O67"/>
  <sheetViews>
    <sheetView zoomScaleNormal="100" workbookViewId="0">
      <pane ySplit="9" topLeftCell="A10" activePane="bottomLeft" state="frozen"/>
      <selection activeCell="O32" sqref="O32"/>
      <selection pane="bottomLeft" activeCell="A4" sqref="A4"/>
    </sheetView>
  </sheetViews>
  <sheetFormatPr baseColWidth="10" defaultRowHeight="12.75"/>
  <cols>
    <col min="1" max="1" width="5.7109375" style="7" customWidth="1"/>
    <col min="2" max="2" width="11.7109375" style="7" customWidth="1"/>
    <col min="3" max="15" width="6.28515625" style="7" customWidth="1"/>
    <col min="16" max="16384" width="11.42578125" style="7"/>
  </cols>
  <sheetData>
    <row r="1" spans="1:15" ht="18" customHeight="1">
      <c r="A1" s="4" t="s">
        <v>220</v>
      </c>
      <c r="B1" s="4"/>
    </row>
    <row r="2" spans="1:15" ht="15.95" customHeight="1">
      <c r="A2" s="7" t="s">
        <v>205</v>
      </c>
    </row>
    <row r="3" spans="1:15" ht="15.95" customHeight="1"/>
    <row r="4" spans="1:15" ht="15.95" customHeight="1">
      <c r="A4" s="16" t="s">
        <v>182</v>
      </c>
    </row>
    <row r="5" spans="1:15" ht="15.95" customHeight="1"/>
    <row r="6" spans="1:15" ht="15.95" customHeight="1">
      <c r="A6" s="17" t="s">
        <v>138</v>
      </c>
      <c r="B6" s="17"/>
    </row>
    <row r="7" spans="1:15" ht="15.95" customHeight="1">
      <c r="A7" s="17"/>
      <c r="B7" s="17"/>
    </row>
    <row r="8" spans="1:15" ht="15.95" customHeight="1">
      <c r="A8" s="17"/>
      <c r="B8" s="17"/>
      <c r="C8" s="18" t="s">
        <v>3</v>
      </c>
      <c r="D8" s="18" t="s">
        <v>4</v>
      </c>
      <c r="E8" s="18"/>
      <c r="F8" s="18"/>
      <c r="G8" s="18"/>
      <c r="H8" s="18"/>
      <c r="I8" s="21"/>
      <c r="J8" s="21"/>
      <c r="K8" s="21"/>
      <c r="L8" s="21"/>
      <c r="M8" s="21"/>
      <c r="N8" s="21"/>
      <c r="O8" s="21"/>
    </row>
    <row r="9" spans="1:15" ht="15.95" customHeight="1">
      <c r="A9" s="18" t="s">
        <v>0</v>
      </c>
      <c r="B9" s="18"/>
      <c r="C9" s="18"/>
      <c r="D9" s="18" t="s">
        <v>109</v>
      </c>
      <c r="E9" s="18" t="s">
        <v>106</v>
      </c>
      <c r="F9" s="18" t="s">
        <v>107</v>
      </c>
      <c r="G9" s="18" t="s">
        <v>108</v>
      </c>
      <c r="H9" s="18" t="s">
        <v>9</v>
      </c>
      <c r="I9" s="21"/>
      <c r="J9" s="21"/>
      <c r="K9" s="21"/>
      <c r="L9" s="21"/>
      <c r="M9" s="21"/>
      <c r="N9" s="21"/>
      <c r="O9" s="21"/>
    </row>
    <row r="10" spans="1:15" ht="15.95" customHeight="1">
      <c r="A10" s="7" t="s">
        <v>3</v>
      </c>
      <c r="C10" s="19">
        <f>SUM(D10:H10)</f>
        <v>38</v>
      </c>
      <c r="D10" s="20">
        <f>+D11+D12</f>
        <v>8</v>
      </c>
      <c r="E10" s="20">
        <f t="shared" ref="E10:H10" si="0">+E11+E12</f>
        <v>1</v>
      </c>
      <c r="F10" s="20">
        <f t="shared" si="0"/>
        <v>14</v>
      </c>
      <c r="G10" s="20">
        <f t="shared" si="0"/>
        <v>15</v>
      </c>
      <c r="H10" s="20">
        <f t="shared" si="0"/>
        <v>0</v>
      </c>
      <c r="I10" s="20"/>
      <c r="J10" s="20"/>
      <c r="K10" s="20"/>
      <c r="L10" s="20"/>
      <c r="M10" s="20"/>
      <c r="N10" s="20"/>
      <c r="O10" s="20"/>
    </row>
    <row r="11" spans="1:15" ht="15.95" customHeight="1">
      <c r="A11" s="7" t="s">
        <v>163</v>
      </c>
      <c r="B11" s="7" t="s">
        <v>2</v>
      </c>
      <c r="C11" s="19">
        <f t="shared" ref="C11:C49" si="1">SUM(D11:H11)</f>
        <v>7</v>
      </c>
      <c r="D11" s="20">
        <f>+D22+D31+D34+D39+D48</f>
        <v>2</v>
      </c>
      <c r="E11" s="20">
        <f t="shared" ref="E11:H11" si="2">+E22+E31+E34+E39+E48</f>
        <v>0</v>
      </c>
      <c r="F11" s="20">
        <f t="shared" si="2"/>
        <v>3</v>
      </c>
      <c r="G11" s="20">
        <f t="shared" si="2"/>
        <v>2</v>
      </c>
      <c r="H11" s="20">
        <f t="shared" si="2"/>
        <v>0</v>
      </c>
      <c r="I11" s="20"/>
      <c r="J11" s="20"/>
      <c r="K11" s="20"/>
      <c r="L11" s="20"/>
      <c r="M11" s="20"/>
      <c r="N11" s="20"/>
      <c r="O11" s="20"/>
    </row>
    <row r="12" spans="1:15" ht="15.95" customHeight="1">
      <c r="A12" s="7" t="s">
        <v>163</v>
      </c>
      <c r="B12" s="7" t="s">
        <v>1</v>
      </c>
      <c r="C12" s="19">
        <f t="shared" si="1"/>
        <v>31</v>
      </c>
      <c r="D12" s="20">
        <f>+D14+D16+D18+D20+D23+D25+D27+D29+D32+D35+D37+D40+D42+D44+D46+D49</f>
        <v>6</v>
      </c>
      <c r="E12" s="20">
        <f t="shared" ref="E12:H12" si="3">+E14+E16+E18+E20+E23+E25+E27+E29+E32+E35+E37+E40+E42+E44+E46+E49</f>
        <v>1</v>
      </c>
      <c r="F12" s="20">
        <f t="shared" si="3"/>
        <v>11</v>
      </c>
      <c r="G12" s="20">
        <f t="shared" si="3"/>
        <v>13</v>
      </c>
      <c r="H12" s="20">
        <f t="shared" si="3"/>
        <v>0</v>
      </c>
      <c r="I12" s="20"/>
      <c r="J12" s="20"/>
      <c r="K12" s="20"/>
      <c r="L12" s="20"/>
      <c r="M12" s="20"/>
      <c r="N12" s="20"/>
      <c r="O12" s="20"/>
    </row>
    <row r="13" spans="1:15" ht="15.95" customHeight="1">
      <c r="A13" s="7" t="s">
        <v>37</v>
      </c>
      <c r="C13" s="19">
        <f t="shared" si="1"/>
        <v>3</v>
      </c>
      <c r="D13" s="20">
        <f t="shared" ref="D13:H13" si="4">+D14</f>
        <v>0</v>
      </c>
      <c r="E13" s="20">
        <f t="shared" si="4"/>
        <v>0</v>
      </c>
      <c r="F13" s="20">
        <f t="shared" si="4"/>
        <v>2</v>
      </c>
      <c r="G13" s="20">
        <f t="shared" si="4"/>
        <v>1</v>
      </c>
      <c r="H13" s="20">
        <f t="shared" si="4"/>
        <v>0</v>
      </c>
      <c r="I13" s="20"/>
      <c r="J13" s="20"/>
      <c r="K13" s="20"/>
      <c r="L13" s="20"/>
      <c r="M13" s="20"/>
      <c r="N13" s="20"/>
      <c r="O13" s="20"/>
    </row>
    <row r="14" spans="1:15" ht="15.95" customHeight="1">
      <c r="A14" s="7" t="s">
        <v>163</v>
      </c>
      <c r="B14" s="7" t="s">
        <v>1</v>
      </c>
      <c r="C14" s="19">
        <f t="shared" si="1"/>
        <v>3</v>
      </c>
      <c r="D14" s="20">
        <v>0</v>
      </c>
      <c r="E14" s="20">
        <v>0</v>
      </c>
      <c r="F14" s="20">
        <v>2</v>
      </c>
      <c r="G14" s="20">
        <v>1</v>
      </c>
      <c r="H14" s="20">
        <v>0</v>
      </c>
      <c r="I14" s="20"/>
      <c r="J14" s="20"/>
      <c r="K14" s="20"/>
      <c r="L14" s="20"/>
      <c r="M14" s="20"/>
      <c r="N14" s="20"/>
      <c r="O14" s="20"/>
    </row>
    <row r="15" spans="1:15" ht="15.95" customHeight="1">
      <c r="A15" s="7" t="s">
        <v>23</v>
      </c>
      <c r="C15" s="19">
        <f t="shared" si="1"/>
        <v>1</v>
      </c>
      <c r="D15" s="20">
        <f t="shared" ref="D15:E15" si="5">+D16</f>
        <v>0</v>
      </c>
      <c r="E15" s="20">
        <f t="shared" si="5"/>
        <v>0</v>
      </c>
      <c r="F15" s="20">
        <f>+F16</f>
        <v>1</v>
      </c>
      <c r="G15" s="20">
        <f t="shared" ref="G15:H15" si="6">+G16</f>
        <v>0</v>
      </c>
      <c r="H15" s="20">
        <f t="shared" si="6"/>
        <v>0</v>
      </c>
      <c r="I15" s="20"/>
      <c r="J15" s="20"/>
      <c r="K15" s="20"/>
      <c r="L15" s="20"/>
      <c r="M15" s="20"/>
      <c r="N15" s="20"/>
      <c r="O15" s="20"/>
    </row>
    <row r="16" spans="1:15" ht="15.95" customHeight="1">
      <c r="A16" s="7" t="s">
        <v>163</v>
      </c>
      <c r="B16" s="7" t="s">
        <v>1</v>
      </c>
      <c r="C16" s="19">
        <f t="shared" si="1"/>
        <v>1</v>
      </c>
      <c r="D16" s="20">
        <v>0</v>
      </c>
      <c r="E16" s="20">
        <v>0</v>
      </c>
      <c r="F16" s="20">
        <v>1</v>
      </c>
      <c r="G16" s="20">
        <v>0</v>
      </c>
      <c r="H16" s="20">
        <v>0</v>
      </c>
      <c r="I16" s="20"/>
      <c r="J16" s="20"/>
      <c r="K16" s="20"/>
      <c r="L16" s="20"/>
      <c r="M16" s="20"/>
      <c r="N16" s="20"/>
      <c r="O16" s="20"/>
    </row>
    <row r="17" spans="1:15" ht="15.95" customHeight="1">
      <c r="A17" s="7" t="s">
        <v>39</v>
      </c>
      <c r="C17" s="19">
        <f t="shared" si="1"/>
        <v>2</v>
      </c>
      <c r="D17" s="20">
        <v>0</v>
      </c>
      <c r="E17" s="20">
        <v>0</v>
      </c>
      <c r="F17" s="20">
        <f>+F18</f>
        <v>2</v>
      </c>
      <c r="G17" s="20">
        <v>0</v>
      </c>
      <c r="H17" s="20">
        <v>0</v>
      </c>
      <c r="I17" s="20"/>
      <c r="J17" s="20"/>
      <c r="K17" s="20"/>
      <c r="L17" s="20"/>
      <c r="M17" s="20"/>
      <c r="N17" s="20"/>
      <c r="O17" s="20"/>
    </row>
    <row r="18" spans="1:15" ht="15.95" customHeight="1">
      <c r="A18" s="7" t="s">
        <v>163</v>
      </c>
      <c r="B18" s="7" t="s">
        <v>1</v>
      </c>
      <c r="C18" s="19">
        <f t="shared" si="1"/>
        <v>2</v>
      </c>
      <c r="D18" s="20">
        <v>0</v>
      </c>
      <c r="E18" s="20">
        <v>0</v>
      </c>
      <c r="F18" s="20">
        <v>2</v>
      </c>
      <c r="G18" s="20">
        <v>0</v>
      </c>
      <c r="H18" s="20">
        <v>0</v>
      </c>
      <c r="I18" s="20"/>
      <c r="J18" s="20"/>
      <c r="K18" s="20"/>
      <c r="L18" s="20"/>
      <c r="M18" s="20"/>
      <c r="N18" s="20"/>
      <c r="O18" s="20"/>
    </row>
    <row r="19" spans="1:15" ht="15.95" customHeight="1">
      <c r="A19" s="7" t="s">
        <v>78</v>
      </c>
      <c r="C19" s="19">
        <f t="shared" si="1"/>
        <v>1</v>
      </c>
      <c r="D19" s="20">
        <v>0</v>
      </c>
      <c r="E19" s="20">
        <v>0</v>
      </c>
      <c r="F19" s="20">
        <f>+F20</f>
        <v>1</v>
      </c>
      <c r="G19" s="20">
        <v>0</v>
      </c>
      <c r="H19" s="20">
        <v>0</v>
      </c>
      <c r="I19" s="20"/>
      <c r="J19" s="20"/>
      <c r="K19" s="20"/>
      <c r="L19" s="20"/>
      <c r="M19" s="20"/>
      <c r="N19" s="20"/>
      <c r="O19" s="20"/>
    </row>
    <row r="20" spans="1:15" ht="15.95" customHeight="1">
      <c r="A20" s="7" t="s">
        <v>163</v>
      </c>
      <c r="B20" s="7" t="s">
        <v>1</v>
      </c>
      <c r="C20" s="19">
        <f t="shared" si="1"/>
        <v>1</v>
      </c>
      <c r="D20" s="20">
        <v>0</v>
      </c>
      <c r="E20" s="20">
        <v>0</v>
      </c>
      <c r="F20" s="20">
        <v>1</v>
      </c>
      <c r="G20" s="20">
        <v>0</v>
      </c>
      <c r="H20" s="20">
        <v>0</v>
      </c>
      <c r="I20" s="20"/>
      <c r="J20" s="20"/>
      <c r="K20" s="20"/>
      <c r="L20" s="20"/>
      <c r="M20" s="20"/>
      <c r="N20" s="20"/>
      <c r="O20" s="20"/>
    </row>
    <row r="21" spans="1:15" ht="15.95" customHeight="1">
      <c r="A21" s="7" t="s">
        <v>57</v>
      </c>
      <c r="C21" s="19">
        <f t="shared" si="1"/>
        <v>5</v>
      </c>
      <c r="D21" s="20">
        <f>+D22+D23</f>
        <v>2</v>
      </c>
      <c r="E21" s="20">
        <f t="shared" ref="E21:H21" si="7">+E22+E23</f>
        <v>0</v>
      </c>
      <c r="F21" s="20">
        <f t="shared" si="7"/>
        <v>0</v>
      </c>
      <c r="G21" s="20">
        <f t="shared" si="7"/>
        <v>3</v>
      </c>
      <c r="H21" s="20">
        <f t="shared" si="7"/>
        <v>0</v>
      </c>
      <c r="I21" s="20"/>
      <c r="J21" s="20"/>
      <c r="K21" s="20"/>
      <c r="L21" s="20"/>
      <c r="M21" s="20"/>
      <c r="N21" s="20"/>
      <c r="O21" s="20"/>
    </row>
    <row r="22" spans="1:15" ht="15.95" customHeight="1">
      <c r="B22" s="7" t="s">
        <v>2</v>
      </c>
      <c r="C22" s="19">
        <f t="shared" si="1"/>
        <v>3</v>
      </c>
      <c r="D22" s="20">
        <v>2</v>
      </c>
      <c r="E22" s="20">
        <v>0</v>
      </c>
      <c r="F22" s="20">
        <v>0</v>
      </c>
      <c r="G22" s="20">
        <v>1</v>
      </c>
      <c r="H22" s="20">
        <v>0</v>
      </c>
      <c r="I22" s="20"/>
      <c r="J22" s="20"/>
      <c r="K22" s="20"/>
      <c r="L22" s="20"/>
      <c r="M22" s="20"/>
      <c r="N22" s="20"/>
      <c r="O22" s="20"/>
    </row>
    <row r="23" spans="1:15" ht="15.95" customHeight="1">
      <c r="A23" s="7" t="s">
        <v>163</v>
      </c>
      <c r="B23" s="7" t="s">
        <v>1</v>
      </c>
      <c r="C23" s="19">
        <f t="shared" si="1"/>
        <v>2</v>
      </c>
      <c r="D23" s="20">
        <v>0</v>
      </c>
      <c r="E23" s="20">
        <v>0</v>
      </c>
      <c r="F23" s="20">
        <v>0</v>
      </c>
      <c r="G23" s="20">
        <v>2</v>
      </c>
      <c r="H23" s="20">
        <v>0</v>
      </c>
      <c r="I23" s="20"/>
      <c r="J23" s="20"/>
      <c r="K23" s="20"/>
      <c r="L23" s="20"/>
      <c r="M23" s="20"/>
      <c r="N23" s="20"/>
      <c r="O23" s="20"/>
    </row>
    <row r="24" spans="1:15" ht="15.95" customHeight="1">
      <c r="A24" s="7" t="s">
        <v>52</v>
      </c>
      <c r="C24" s="19">
        <f t="shared" si="1"/>
        <v>2</v>
      </c>
      <c r="D24" s="20">
        <v>0</v>
      </c>
      <c r="E24" s="20">
        <v>0</v>
      </c>
      <c r="F24" s="20">
        <f>+F25</f>
        <v>1</v>
      </c>
      <c r="G24" s="20">
        <f>+G25</f>
        <v>1</v>
      </c>
      <c r="H24" s="20">
        <v>0</v>
      </c>
      <c r="I24" s="20"/>
      <c r="J24" s="20"/>
      <c r="K24" s="20"/>
      <c r="L24" s="20"/>
      <c r="M24" s="20"/>
      <c r="N24" s="20"/>
      <c r="O24" s="20"/>
    </row>
    <row r="25" spans="1:15" ht="15.95" customHeight="1">
      <c r="A25" s="7" t="s">
        <v>163</v>
      </c>
      <c r="B25" s="7" t="s">
        <v>1</v>
      </c>
      <c r="C25" s="19">
        <f t="shared" si="1"/>
        <v>2</v>
      </c>
      <c r="D25" s="20">
        <v>0</v>
      </c>
      <c r="E25" s="20">
        <v>0</v>
      </c>
      <c r="F25" s="20">
        <v>1</v>
      </c>
      <c r="G25" s="20">
        <v>1</v>
      </c>
      <c r="H25" s="20">
        <v>0</v>
      </c>
      <c r="I25" s="20"/>
      <c r="J25" s="20"/>
      <c r="K25" s="20"/>
      <c r="L25" s="20"/>
      <c r="M25" s="20"/>
      <c r="N25" s="20"/>
      <c r="O25" s="20"/>
    </row>
    <row r="26" spans="1:15" ht="15.95" customHeight="1">
      <c r="A26" s="7" t="s">
        <v>134</v>
      </c>
      <c r="C26" s="19">
        <f t="shared" si="1"/>
        <v>1</v>
      </c>
      <c r="D26" s="20">
        <v>0</v>
      </c>
      <c r="E26" s="20">
        <v>0</v>
      </c>
      <c r="F26" s="20">
        <v>0</v>
      </c>
      <c r="G26" s="20">
        <f>+G27</f>
        <v>1</v>
      </c>
      <c r="H26" s="20">
        <v>0</v>
      </c>
      <c r="I26" s="20"/>
      <c r="J26" s="20"/>
      <c r="K26" s="20"/>
      <c r="L26" s="20"/>
      <c r="M26" s="20"/>
      <c r="N26" s="20"/>
      <c r="O26" s="20"/>
    </row>
    <row r="27" spans="1:15" ht="15.95" customHeight="1">
      <c r="A27" s="7" t="s">
        <v>163</v>
      </c>
      <c r="B27" s="7" t="s">
        <v>1</v>
      </c>
      <c r="C27" s="19">
        <f t="shared" si="1"/>
        <v>1</v>
      </c>
      <c r="D27" s="20">
        <v>0</v>
      </c>
      <c r="E27" s="20">
        <v>0</v>
      </c>
      <c r="F27" s="20">
        <v>0</v>
      </c>
      <c r="G27" s="20">
        <v>1</v>
      </c>
      <c r="H27" s="20">
        <v>0</v>
      </c>
      <c r="I27" s="20"/>
      <c r="J27" s="20"/>
      <c r="K27" s="20"/>
      <c r="L27" s="20"/>
      <c r="M27" s="20"/>
      <c r="N27" s="20"/>
      <c r="O27" s="20"/>
    </row>
    <row r="28" spans="1:15" ht="15.95" customHeight="1">
      <c r="A28" s="7" t="s">
        <v>85</v>
      </c>
      <c r="C28" s="19">
        <f t="shared" si="1"/>
        <v>2</v>
      </c>
      <c r="D28" s="20">
        <v>0</v>
      </c>
      <c r="E28" s="20">
        <v>0</v>
      </c>
      <c r="F28" s="20">
        <f>+F29</f>
        <v>2</v>
      </c>
      <c r="G28" s="20">
        <v>0</v>
      </c>
      <c r="H28" s="20">
        <v>0</v>
      </c>
      <c r="I28" s="20"/>
      <c r="J28" s="20"/>
      <c r="K28" s="20"/>
      <c r="L28" s="20"/>
      <c r="M28" s="20"/>
      <c r="N28" s="20"/>
      <c r="O28" s="20"/>
    </row>
    <row r="29" spans="1:15" ht="15.95" customHeight="1">
      <c r="B29" s="7" t="s">
        <v>1</v>
      </c>
      <c r="C29" s="19">
        <f t="shared" si="1"/>
        <v>2</v>
      </c>
      <c r="D29" s="20">
        <v>0</v>
      </c>
      <c r="E29" s="20">
        <v>0</v>
      </c>
      <c r="F29" s="20">
        <v>2</v>
      </c>
      <c r="G29" s="20">
        <v>0</v>
      </c>
      <c r="H29" s="20">
        <v>0</v>
      </c>
      <c r="I29" s="20"/>
      <c r="J29" s="20"/>
      <c r="K29" s="20"/>
      <c r="L29" s="20"/>
      <c r="M29" s="20"/>
      <c r="N29" s="20"/>
      <c r="O29" s="20"/>
    </row>
    <row r="30" spans="1:15" ht="15.95" customHeight="1">
      <c r="A30" s="7" t="s">
        <v>225</v>
      </c>
      <c r="C30" s="19">
        <f t="shared" si="1"/>
        <v>3</v>
      </c>
      <c r="D30" s="20">
        <f>+D31+D32</f>
        <v>2</v>
      </c>
      <c r="E30" s="20">
        <f t="shared" ref="E30:G30" si="8">+E31+E32</f>
        <v>0</v>
      </c>
      <c r="F30" s="20">
        <f t="shared" si="8"/>
        <v>1</v>
      </c>
      <c r="G30" s="20">
        <f t="shared" si="8"/>
        <v>0</v>
      </c>
      <c r="H30" s="20">
        <v>0</v>
      </c>
      <c r="I30" s="20"/>
      <c r="J30" s="20"/>
      <c r="K30" s="20"/>
      <c r="L30" s="20"/>
      <c r="M30" s="20"/>
      <c r="N30" s="20"/>
      <c r="O30" s="20"/>
    </row>
    <row r="31" spans="1:15" ht="15.95" customHeight="1">
      <c r="B31" s="7" t="s">
        <v>2</v>
      </c>
      <c r="C31" s="19">
        <f t="shared" si="1"/>
        <v>1</v>
      </c>
      <c r="D31" s="20">
        <v>0</v>
      </c>
      <c r="E31" s="20">
        <v>0</v>
      </c>
      <c r="F31" s="20">
        <v>1</v>
      </c>
      <c r="G31" s="20">
        <v>0</v>
      </c>
      <c r="H31" s="20">
        <v>0</v>
      </c>
      <c r="I31" s="20"/>
      <c r="J31" s="20"/>
      <c r="K31" s="20"/>
      <c r="L31" s="20"/>
      <c r="M31" s="20"/>
      <c r="N31" s="20"/>
      <c r="O31" s="20"/>
    </row>
    <row r="32" spans="1:15" ht="15.95" customHeight="1">
      <c r="B32" s="7" t="s">
        <v>1</v>
      </c>
      <c r="C32" s="19">
        <f t="shared" si="1"/>
        <v>2</v>
      </c>
      <c r="D32" s="20">
        <v>2</v>
      </c>
      <c r="E32" s="20">
        <v>0</v>
      </c>
      <c r="F32" s="20">
        <v>0</v>
      </c>
      <c r="G32" s="20">
        <v>0</v>
      </c>
      <c r="H32" s="20">
        <v>0</v>
      </c>
      <c r="I32" s="20"/>
      <c r="J32" s="20"/>
      <c r="K32" s="20"/>
      <c r="L32" s="20"/>
      <c r="M32" s="20"/>
      <c r="N32" s="20"/>
      <c r="O32" s="20"/>
    </row>
    <row r="33" spans="1:15" ht="15.95" customHeight="1">
      <c r="A33" s="7" t="s">
        <v>35</v>
      </c>
      <c r="C33" s="19">
        <f t="shared" si="1"/>
        <v>2</v>
      </c>
      <c r="D33" s="20">
        <f t="shared" ref="D33:F33" si="9">+D34+D35</f>
        <v>0</v>
      </c>
      <c r="E33" s="20">
        <f t="shared" si="9"/>
        <v>0</v>
      </c>
      <c r="F33" s="20">
        <f t="shared" si="9"/>
        <v>0</v>
      </c>
      <c r="G33" s="20">
        <f>+G34+G35</f>
        <v>2</v>
      </c>
      <c r="H33" s="20">
        <v>0</v>
      </c>
      <c r="I33" s="20"/>
      <c r="J33" s="20"/>
      <c r="K33" s="20"/>
      <c r="L33" s="20"/>
      <c r="M33" s="20"/>
      <c r="N33" s="20"/>
      <c r="O33" s="20"/>
    </row>
    <row r="34" spans="1:15" ht="15.95" customHeight="1">
      <c r="B34" s="7" t="s">
        <v>2</v>
      </c>
      <c r="C34" s="19">
        <f t="shared" si="1"/>
        <v>1</v>
      </c>
      <c r="D34" s="20">
        <v>0</v>
      </c>
      <c r="E34" s="20">
        <v>0</v>
      </c>
      <c r="F34" s="20">
        <v>0</v>
      </c>
      <c r="G34" s="20">
        <v>1</v>
      </c>
      <c r="H34" s="20">
        <v>0</v>
      </c>
      <c r="I34" s="20"/>
      <c r="J34" s="20"/>
      <c r="K34" s="20"/>
      <c r="L34" s="20"/>
      <c r="M34" s="20"/>
      <c r="N34" s="20"/>
      <c r="O34" s="20"/>
    </row>
    <row r="35" spans="1:15" ht="15.95" customHeight="1">
      <c r="A35" s="7" t="s">
        <v>163</v>
      </c>
      <c r="B35" s="7" t="s">
        <v>1</v>
      </c>
      <c r="C35" s="19">
        <f t="shared" si="1"/>
        <v>1</v>
      </c>
      <c r="D35" s="20">
        <v>0</v>
      </c>
      <c r="E35" s="20">
        <v>0</v>
      </c>
      <c r="F35" s="20">
        <v>0</v>
      </c>
      <c r="G35" s="20">
        <v>1</v>
      </c>
      <c r="H35" s="20">
        <v>0</v>
      </c>
      <c r="I35" s="20"/>
      <c r="J35" s="20"/>
      <c r="K35" s="20"/>
      <c r="L35" s="20"/>
      <c r="M35" s="20"/>
      <c r="N35" s="20"/>
      <c r="O35" s="20"/>
    </row>
    <row r="36" spans="1:15" ht="15.95" customHeight="1">
      <c r="A36" s="7" t="s">
        <v>70</v>
      </c>
      <c r="C36" s="19">
        <f t="shared" si="1"/>
        <v>1</v>
      </c>
      <c r="D36" s="20">
        <f t="shared" ref="D36:F36" si="10">+D37</f>
        <v>0</v>
      </c>
      <c r="E36" s="20">
        <f t="shared" si="10"/>
        <v>0</v>
      </c>
      <c r="F36" s="20">
        <f t="shared" si="10"/>
        <v>0</v>
      </c>
      <c r="G36" s="20">
        <f>+G37</f>
        <v>1</v>
      </c>
      <c r="H36" s="20">
        <v>0</v>
      </c>
      <c r="I36" s="20"/>
      <c r="J36" s="20"/>
      <c r="K36" s="20"/>
      <c r="L36" s="20"/>
      <c r="M36" s="20"/>
      <c r="N36" s="20"/>
      <c r="O36" s="20"/>
    </row>
    <row r="37" spans="1:15" ht="15.95" customHeight="1">
      <c r="A37" s="7" t="s">
        <v>163</v>
      </c>
      <c r="B37" s="7" t="s">
        <v>1</v>
      </c>
      <c r="C37" s="19">
        <f t="shared" si="1"/>
        <v>1</v>
      </c>
      <c r="D37" s="20">
        <v>0</v>
      </c>
      <c r="E37" s="20">
        <v>0</v>
      </c>
      <c r="F37" s="20">
        <v>0</v>
      </c>
      <c r="G37" s="20">
        <v>1</v>
      </c>
      <c r="H37" s="20">
        <v>0</v>
      </c>
      <c r="I37" s="20"/>
      <c r="J37" s="20"/>
      <c r="K37" s="20"/>
      <c r="L37" s="20"/>
      <c r="M37" s="20"/>
      <c r="N37" s="20"/>
      <c r="O37" s="20"/>
    </row>
    <row r="38" spans="1:15" ht="15.95" customHeight="1">
      <c r="A38" s="7" t="s">
        <v>42</v>
      </c>
      <c r="C38" s="19">
        <f t="shared" si="1"/>
        <v>2</v>
      </c>
      <c r="D38" s="20">
        <v>0</v>
      </c>
      <c r="E38" s="20">
        <v>0</v>
      </c>
      <c r="F38" s="20">
        <f>+F39+F40</f>
        <v>1</v>
      </c>
      <c r="G38" s="20">
        <f t="shared" ref="G38" si="11">+G39+G40</f>
        <v>1</v>
      </c>
      <c r="H38" s="20">
        <v>0</v>
      </c>
      <c r="I38" s="20"/>
      <c r="J38" s="20"/>
      <c r="K38" s="20"/>
      <c r="L38" s="20"/>
      <c r="M38" s="20"/>
      <c r="N38" s="20"/>
      <c r="O38" s="20"/>
    </row>
    <row r="39" spans="1:15" ht="15.95" customHeight="1">
      <c r="B39" s="7" t="s">
        <v>2</v>
      </c>
      <c r="C39" s="19">
        <f t="shared" si="1"/>
        <v>1</v>
      </c>
      <c r="D39" s="20">
        <v>0</v>
      </c>
      <c r="E39" s="20">
        <v>0</v>
      </c>
      <c r="F39" s="20">
        <v>1</v>
      </c>
      <c r="G39" s="20">
        <v>0</v>
      </c>
      <c r="H39" s="20">
        <v>0</v>
      </c>
      <c r="I39" s="20"/>
      <c r="J39" s="20"/>
      <c r="K39" s="20"/>
      <c r="L39" s="20"/>
      <c r="M39" s="20"/>
      <c r="N39" s="20"/>
      <c r="O39" s="20"/>
    </row>
    <row r="40" spans="1:15" ht="15.95" customHeight="1">
      <c r="A40" s="7" t="s">
        <v>163</v>
      </c>
      <c r="B40" s="7" t="s">
        <v>1</v>
      </c>
      <c r="C40" s="19">
        <f t="shared" si="1"/>
        <v>1</v>
      </c>
      <c r="D40" s="20">
        <v>0</v>
      </c>
      <c r="E40" s="20">
        <v>0</v>
      </c>
      <c r="F40" s="20">
        <v>0</v>
      </c>
      <c r="G40" s="20">
        <v>1</v>
      </c>
      <c r="H40" s="20">
        <v>0</v>
      </c>
      <c r="I40" s="20"/>
      <c r="J40" s="20"/>
      <c r="K40" s="20"/>
      <c r="L40" s="20"/>
      <c r="M40" s="20"/>
      <c r="N40" s="20"/>
      <c r="O40" s="20"/>
    </row>
    <row r="41" spans="1:15" ht="15.95" customHeight="1">
      <c r="A41" s="7" t="s">
        <v>29</v>
      </c>
      <c r="C41" s="19">
        <f t="shared" si="1"/>
        <v>2</v>
      </c>
      <c r="D41" s="20">
        <v>0</v>
      </c>
      <c r="E41" s="20">
        <v>0</v>
      </c>
      <c r="F41" s="20">
        <f>+F42</f>
        <v>1</v>
      </c>
      <c r="G41" s="20">
        <f t="shared" ref="G41" si="12">+G42</f>
        <v>1</v>
      </c>
      <c r="H41" s="20">
        <v>0</v>
      </c>
      <c r="I41" s="20"/>
      <c r="J41" s="20"/>
      <c r="K41" s="20"/>
      <c r="L41" s="20"/>
      <c r="M41" s="20"/>
      <c r="N41" s="20"/>
      <c r="O41" s="20"/>
    </row>
    <row r="42" spans="1:15" ht="15.95" customHeight="1">
      <c r="A42" s="7" t="s">
        <v>163</v>
      </c>
      <c r="B42" s="7" t="s">
        <v>1</v>
      </c>
      <c r="C42" s="19">
        <f t="shared" si="1"/>
        <v>2</v>
      </c>
      <c r="D42" s="20">
        <v>0</v>
      </c>
      <c r="E42" s="20">
        <v>0</v>
      </c>
      <c r="F42" s="20">
        <v>1</v>
      </c>
      <c r="G42" s="20">
        <v>1</v>
      </c>
      <c r="H42" s="20">
        <v>0</v>
      </c>
      <c r="I42" s="20"/>
      <c r="J42" s="20"/>
      <c r="K42" s="20"/>
      <c r="L42" s="20"/>
      <c r="M42" s="20"/>
      <c r="N42" s="20"/>
      <c r="O42" s="20"/>
    </row>
    <row r="43" spans="1:15" ht="15.95" customHeight="1">
      <c r="A43" s="7" t="s">
        <v>54</v>
      </c>
      <c r="C43" s="19">
        <f t="shared" si="1"/>
        <v>1</v>
      </c>
      <c r="D43" s="20">
        <f t="shared" ref="D43:F43" si="13">+D44</f>
        <v>0</v>
      </c>
      <c r="E43" s="20">
        <f t="shared" si="13"/>
        <v>0</v>
      </c>
      <c r="F43" s="20">
        <f t="shared" si="13"/>
        <v>0</v>
      </c>
      <c r="G43" s="20">
        <f>+G44</f>
        <v>1</v>
      </c>
      <c r="H43" s="20">
        <v>0</v>
      </c>
      <c r="I43" s="20"/>
      <c r="J43" s="20"/>
      <c r="K43" s="20"/>
      <c r="L43" s="20"/>
      <c r="M43" s="20"/>
      <c r="N43" s="20"/>
      <c r="O43" s="20"/>
    </row>
    <row r="44" spans="1:15" ht="15.95" customHeight="1">
      <c r="A44" s="7" t="s">
        <v>163</v>
      </c>
      <c r="B44" s="7" t="s">
        <v>1</v>
      </c>
      <c r="C44" s="19">
        <f t="shared" si="1"/>
        <v>1</v>
      </c>
      <c r="D44" s="20">
        <v>0</v>
      </c>
      <c r="E44" s="20">
        <v>0</v>
      </c>
      <c r="F44" s="20">
        <v>0</v>
      </c>
      <c r="G44" s="20">
        <v>1</v>
      </c>
      <c r="H44" s="20">
        <v>0</v>
      </c>
      <c r="I44" s="20"/>
      <c r="J44" s="20"/>
      <c r="K44" s="20"/>
      <c r="L44" s="20"/>
      <c r="M44" s="20"/>
      <c r="N44" s="20"/>
      <c r="O44" s="20"/>
    </row>
    <row r="45" spans="1:15" ht="15.95" customHeight="1">
      <c r="A45" s="7" t="s">
        <v>58</v>
      </c>
      <c r="C45" s="19">
        <f t="shared" si="1"/>
        <v>2</v>
      </c>
      <c r="D45" s="20">
        <v>0</v>
      </c>
      <c r="E45" s="20">
        <v>0</v>
      </c>
      <c r="F45" s="20">
        <v>0</v>
      </c>
      <c r="G45" s="20">
        <f>+G46</f>
        <v>2</v>
      </c>
      <c r="H45" s="20">
        <v>0</v>
      </c>
      <c r="I45" s="20"/>
      <c r="J45" s="20"/>
      <c r="K45" s="20"/>
      <c r="L45" s="20"/>
      <c r="M45" s="20"/>
      <c r="N45" s="20"/>
      <c r="O45" s="20"/>
    </row>
    <row r="46" spans="1:15" ht="15.95" customHeight="1">
      <c r="A46" s="7" t="s">
        <v>163</v>
      </c>
      <c r="B46" s="7" t="s">
        <v>1</v>
      </c>
      <c r="C46" s="19">
        <f t="shared" si="1"/>
        <v>2</v>
      </c>
      <c r="D46" s="20">
        <v>0</v>
      </c>
      <c r="E46" s="20">
        <v>0</v>
      </c>
      <c r="F46" s="20">
        <v>0</v>
      </c>
      <c r="G46" s="20">
        <v>2</v>
      </c>
      <c r="H46" s="20">
        <v>0</v>
      </c>
      <c r="I46" s="20"/>
      <c r="J46" s="20"/>
      <c r="K46" s="20"/>
      <c r="L46" s="20"/>
      <c r="M46" s="20"/>
      <c r="N46" s="20"/>
      <c r="O46" s="20"/>
    </row>
    <row r="47" spans="1:15" ht="15.95" customHeight="1">
      <c r="A47" s="7" t="s">
        <v>31</v>
      </c>
      <c r="C47" s="19">
        <f t="shared" si="1"/>
        <v>8</v>
      </c>
      <c r="D47" s="20">
        <f>+D48+D49</f>
        <v>4</v>
      </c>
      <c r="E47" s="20">
        <f t="shared" ref="E47:G47" si="14">+E48+E49</f>
        <v>1</v>
      </c>
      <c r="F47" s="20">
        <f t="shared" si="14"/>
        <v>2</v>
      </c>
      <c r="G47" s="20">
        <f t="shared" si="14"/>
        <v>1</v>
      </c>
      <c r="H47" s="20">
        <v>0</v>
      </c>
      <c r="I47" s="20"/>
      <c r="J47" s="20"/>
      <c r="K47" s="20"/>
      <c r="L47" s="20"/>
      <c r="M47" s="20"/>
      <c r="N47" s="20"/>
      <c r="O47" s="20"/>
    </row>
    <row r="48" spans="1:15" ht="15.95" customHeight="1">
      <c r="B48" s="7" t="s">
        <v>2</v>
      </c>
      <c r="C48" s="19">
        <f t="shared" si="1"/>
        <v>1</v>
      </c>
      <c r="D48" s="20">
        <v>0</v>
      </c>
      <c r="E48" s="20">
        <v>0</v>
      </c>
      <c r="F48" s="20">
        <v>1</v>
      </c>
      <c r="G48" s="20">
        <v>0</v>
      </c>
      <c r="H48" s="20">
        <v>0</v>
      </c>
      <c r="I48" s="20"/>
      <c r="J48" s="20"/>
      <c r="K48" s="20"/>
      <c r="L48" s="20"/>
      <c r="M48" s="20"/>
      <c r="N48" s="20"/>
      <c r="O48" s="20"/>
    </row>
    <row r="49" spans="1:15" ht="15.95" customHeight="1">
      <c r="A49" s="7" t="s">
        <v>163</v>
      </c>
      <c r="B49" s="7" t="s">
        <v>1</v>
      </c>
      <c r="C49" s="19">
        <f t="shared" si="1"/>
        <v>7</v>
      </c>
      <c r="D49" s="20">
        <v>4</v>
      </c>
      <c r="E49" s="20">
        <v>1</v>
      </c>
      <c r="F49" s="20">
        <v>1</v>
      </c>
      <c r="G49" s="20">
        <v>1</v>
      </c>
      <c r="H49" s="20">
        <v>0</v>
      </c>
      <c r="I49" s="20"/>
      <c r="J49" s="20"/>
      <c r="K49" s="20"/>
      <c r="L49" s="20"/>
      <c r="M49" s="20"/>
      <c r="N49" s="20"/>
      <c r="O49" s="20"/>
    </row>
    <row r="50" spans="1:15" ht="15.95" customHeight="1">
      <c r="C50" s="24"/>
      <c r="D50" s="24"/>
      <c r="E50" s="20"/>
      <c r="F50" s="20"/>
      <c r="G50" s="20"/>
      <c r="H50" s="20"/>
      <c r="I50" s="20"/>
      <c r="J50" s="20"/>
      <c r="K50" s="20"/>
      <c r="L50" s="20"/>
      <c r="M50" s="20"/>
      <c r="N50" s="20"/>
      <c r="O50" s="20"/>
    </row>
    <row r="51" spans="1:15" ht="15.95" customHeight="1">
      <c r="A51" s="16" t="s">
        <v>183</v>
      </c>
      <c r="C51" s="24"/>
      <c r="D51" s="24"/>
      <c r="E51" s="20"/>
      <c r="F51" s="20"/>
      <c r="G51" s="20"/>
      <c r="H51" s="20"/>
      <c r="I51" s="20"/>
      <c r="J51" s="20"/>
      <c r="K51" s="20"/>
      <c r="L51" s="20"/>
      <c r="M51" s="20"/>
      <c r="N51" s="20"/>
      <c r="O51" s="20"/>
    </row>
    <row r="52" spans="1:15" ht="15.95" customHeight="1">
      <c r="C52" s="24"/>
      <c r="D52" s="24"/>
      <c r="E52" s="20"/>
      <c r="F52" s="20"/>
      <c r="G52" s="20"/>
      <c r="H52" s="20"/>
      <c r="I52" s="20"/>
      <c r="J52" s="20"/>
      <c r="K52" s="20"/>
      <c r="L52" s="20"/>
      <c r="M52" s="20"/>
      <c r="N52" s="20"/>
      <c r="O52" s="20"/>
    </row>
    <row r="53" spans="1:15" ht="15.95" customHeight="1">
      <c r="A53" s="9" t="s">
        <v>64</v>
      </c>
      <c r="C53" s="24"/>
      <c r="D53" s="24"/>
      <c r="E53" s="20"/>
      <c r="F53" s="20"/>
      <c r="G53" s="20"/>
      <c r="H53" s="20"/>
      <c r="I53" s="20"/>
      <c r="J53" s="20"/>
      <c r="K53" s="20"/>
      <c r="L53" s="20"/>
      <c r="M53" s="20"/>
      <c r="N53" s="20"/>
      <c r="O53" s="20"/>
    </row>
    <row r="54" spans="1:15" ht="15.95" customHeight="1">
      <c r="A54" s="7" t="s">
        <v>157</v>
      </c>
      <c r="C54" s="24"/>
      <c r="D54" s="24"/>
      <c r="E54" s="20"/>
      <c r="F54" s="20"/>
      <c r="G54" s="20"/>
      <c r="H54" s="20"/>
      <c r="I54" s="20"/>
      <c r="J54" s="20"/>
      <c r="K54" s="20"/>
      <c r="L54" s="20"/>
      <c r="M54" s="20"/>
      <c r="N54" s="20"/>
      <c r="O54" s="20"/>
    </row>
    <row r="55" spans="1:15" ht="15.95" customHeight="1">
      <c r="C55" s="24"/>
      <c r="D55" s="24"/>
      <c r="E55" s="20"/>
      <c r="F55" s="20"/>
      <c r="G55" s="20"/>
      <c r="H55" s="20"/>
      <c r="I55" s="20"/>
      <c r="J55" s="20"/>
      <c r="K55" s="20"/>
      <c r="L55" s="20"/>
      <c r="M55" s="20"/>
      <c r="N55" s="20"/>
      <c r="O55" s="20"/>
    </row>
    <row r="56" spans="1:15" ht="15.95" customHeight="1">
      <c r="C56" s="24"/>
      <c r="D56" s="24"/>
      <c r="E56" s="20"/>
      <c r="F56" s="20"/>
      <c r="G56" s="20"/>
      <c r="H56" s="20"/>
      <c r="I56" s="20"/>
      <c r="J56" s="20"/>
      <c r="K56" s="20"/>
      <c r="L56" s="20"/>
      <c r="M56" s="20"/>
      <c r="N56" s="20"/>
      <c r="O56" s="20"/>
    </row>
    <row r="57" spans="1:15" ht="15.95" customHeight="1">
      <c r="C57" s="24"/>
      <c r="D57" s="24"/>
      <c r="E57" s="20"/>
      <c r="F57" s="20"/>
      <c r="G57" s="20"/>
      <c r="H57" s="20"/>
      <c r="I57" s="20"/>
      <c r="J57" s="20"/>
      <c r="K57" s="20"/>
      <c r="L57" s="20"/>
      <c r="M57" s="20"/>
      <c r="N57" s="20"/>
      <c r="O57" s="20"/>
    </row>
    <row r="58" spans="1:15" ht="15.95" customHeight="1">
      <c r="C58" s="24"/>
      <c r="D58" s="24"/>
      <c r="E58" s="20"/>
      <c r="F58" s="20"/>
      <c r="G58" s="20"/>
      <c r="H58" s="20"/>
      <c r="I58" s="20"/>
      <c r="J58" s="20"/>
      <c r="K58" s="20"/>
      <c r="L58" s="20"/>
      <c r="M58" s="20"/>
      <c r="N58" s="20"/>
      <c r="O58" s="20"/>
    </row>
    <row r="59" spans="1:15" ht="15.95" customHeight="1">
      <c r="C59" s="24"/>
      <c r="D59" s="24"/>
      <c r="E59" s="20"/>
      <c r="F59" s="20"/>
      <c r="G59" s="20"/>
      <c r="H59" s="20"/>
      <c r="I59" s="20"/>
      <c r="J59" s="20"/>
      <c r="K59" s="20"/>
      <c r="L59" s="20"/>
      <c r="M59" s="20"/>
      <c r="N59" s="20"/>
      <c r="O59" s="20"/>
    </row>
    <row r="60" spans="1:15" ht="15.95" customHeight="1">
      <c r="C60" s="24"/>
      <c r="D60" s="24"/>
      <c r="E60" s="20"/>
      <c r="F60" s="20"/>
      <c r="G60" s="20"/>
      <c r="H60" s="20"/>
      <c r="I60" s="20"/>
      <c r="J60" s="20"/>
      <c r="K60" s="20"/>
      <c r="L60" s="20"/>
      <c r="M60" s="20"/>
      <c r="N60" s="20"/>
      <c r="O60" s="20"/>
    </row>
    <row r="61" spans="1:15" ht="15.95" customHeight="1">
      <c r="C61" s="24"/>
      <c r="D61" s="24"/>
      <c r="E61" s="20"/>
      <c r="F61" s="20"/>
      <c r="G61" s="20"/>
      <c r="H61" s="20"/>
      <c r="I61" s="20"/>
      <c r="J61" s="20"/>
      <c r="K61" s="20"/>
      <c r="L61" s="20"/>
      <c r="M61" s="20"/>
      <c r="N61" s="20"/>
      <c r="O61" s="20"/>
    </row>
    <row r="62" spans="1:15" ht="15.95" customHeight="1">
      <c r="C62" s="24"/>
      <c r="D62" s="24"/>
      <c r="E62" s="20"/>
      <c r="F62" s="20"/>
      <c r="G62" s="20"/>
      <c r="H62" s="20"/>
      <c r="I62" s="20"/>
      <c r="J62" s="20"/>
      <c r="K62" s="20"/>
      <c r="L62" s="20"/>
      <c r="M62" s="20"/>
      <c r="N62" s="20"/>
      <c r="O62" s="20"/>
    </row>
    <row r="63" spans="1:15" ht="15.95" customHeight="1">
      <c r="C63" s="24"/>
      <c r="D63" s="24"/>
      <c r="E63" s="20"/>
      <c r="F63" s="20"/>
      <c r="G63" s="20"/>
      <c r="H63" s="20"/>
      <c r="I63" s="20"/>
      <c r="J63" s="20"/>
      <c r="K63" s="20"/>
      <c r="L63" s="20"/>
      <c r="M63" s="20"/>
      <c r="N63" s="20"/>
      <c r="O63" s="20"/>
    </row>
    <row r="64" spans="1:15" ht="15.95" customHeight="1">
      <c r="C64" s="24"/>
      <c r="D64" s="24"/>
      <c r="E64" s="20"/>
      <c r="F64" s="20"/>
      <c r="G64" s="20"/>
      <c r="H64" s="20"/>
      <c r="I64" s="20"/>
      <c r="J64" s="20"/>
      <c r="K64" s="20"/>
      <c r="L64" s="20"/>
      <c r="M64" s="20"/>
      <c r="N64" s="20"/>
      <c r="O64" s="20"/>
    </row>
    <row r="65" spans="1:15" ht="15.95" customHeight="1">
      <c r="C65" s="24"/>
      <c r="D65" s="24"/>
      <c r="E65" s="20"/>
      <c r="F65" s="20"/>
      <c r="G65" s="20"/>
      <c r="H65" s="20"/>
      <c r="I65" s="20"/>
      <c r="J65" s="20"/>
      <c r="K65" s="20"/>
      <c r="L65" s="20"/>
      <c r="M65" s="20"/>
      <c r="N65" s="20"/>
      <c r="O65" s="20"/>
    </row>
    <row r="66" spans="1:15">
      <c r="C66" s="8"/>
      <c r="D66" s="8"/>
    </row>
    <row r="67" spans="1:15" ht="15.95" customHeight="1">
      <c r="A67" s="16"/>
      <c r="C67" s="8"/>
      <c r="D67" s="8"/>
    </row>
  </sheetData>
  <hyperlinks>
    <hyperlink ref="A4" location="Inhalt!A1" display="&lt;&lt;&lt; Inhalt" xr:uid="{18E338E7-A7EC-48BA-B989-612A2292CFEF}"/>
    <hyperlink ref="A51" location="Metadaten!A1" display="&lt;&lt;&lt; Metadaten" xr:uid="{A3FB6382-3A93-49D7-85DE-C38BB46ABF84}"/>
  </hyperlinks>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O54"/>
  <sheetViews>
    <sheetView zoomScaleNormal="100" workbookViewId="0">
      <selection activeCell="A4" sqref="A4"/>
    </sheetView>
  </sheetViews>
  <sheetFormatPr baseColWidth="10" defaultRowHeight="12.75"/>
  <cols>
    <col min="1" max="1" width="5.7109375" style="7" customWidth="1"/>
    <col min="2" max="2" width="11.7109375" style="7" customWidth="1"/>
    <col min="3" max="15" width="6.28515625" style="7" customWidth="1"/>
    <col min="16" max="16384" width="11.42578125" style="7"/>
  </cols>
  <sheetData>
    <row r="1" spans="1:15" ht="18" customHeight="1">
      <c r="A1" s="4" t="s">
        <v>221</v>
      </c>
      <c r="B1" s="4"/>
    </row>
    <row r="2" spans="1:15" ht="15.95" customHeight="1">
      <c r="A2" s="7" t="s">
        <v>205</v>
      </c>
    </row>
    <row r="3" spans="1:15" ht="15.95" customHeight="1"/>
    <row r="4" spans="1:15" ht="15.95" customHeight="1">
      <c r="A4" s="16" t="s">
        <v>182</v>
      </c>
    </row>
    <row r="5" spans="1:15" ht="15.95" customHeight="1"/>
    <row r="6" spans="1:15" ht="15.95" customHeight="1">
      <c r="A6" s="17" t="s">
        <v>62</v>
      </c>
      <c r="B6" s="17"/>
    </row>
    <row r="7" spans="1:15" ht="15.95" customHeight="1">
      <c r="A7" s="17"/>
      <c r="B7" s="17"/>
    </row>
    <row r="8" spans="1:15" ht="15.95" customHeight="1">
      <c r="A8" s="17"/>
      <c r="B8" s="17"/>
      <c r="C8" s="18" t="s">
        <v>3</v>
      </c>
      <c r="D8" s="18" t="s">
        <v>4</v>
      </c>
      <c r="E8" s="18"/>
      <c r="F8" s="18"/>
      <c r="G8" s="18"/>
      <c r="H8" s="18"/>
      <c r="I8" s="21"/>
      <c r="J8" s="21"/>
      <c r="K8" s="21"/>
      <c r="L8" s="21"/>
      <c r="M8" s="21"/>
      <c r="N8" s="21"/>
      <c r="O8" s="21"/>
    </row>
    <row r="9" spans="1:15" ht="15.95" customHeight="1">
      <c r="A9" s="18" t="s">
        <v>0</v>
      </c>
      <c r="B9" s="18"/>
      <c r="C9" s="18"/>
      <c r="D9" s="18" t="s">
        <v>109</v>
      </c>
      <c r="E9" s="18" t="s">
        <v>106</v>
      </c>
      <c r="F9" s="18" t="s">
        <v>107</v>
      </c>
      <c r="G9" s="18" t="s">
        <v>108</v>
      </c>
      <c r="H9" s="18" t="s">
        <v>9</v>
      </c>
      <c r="I9" s="21"/>
      <c r="J9" s="21"/>
      <c r="K9" s="21"/>
      <c r="L9" s="21"/>
      <c r="M9" s="21"/>
      <c r="N9" s="21"/>
      <c r="O9" s="21"/>
    </row>
    <row r="10" spans="1:15" ht="15.95" customHeight="1">
      <c r="A10" s="7" t="s">
        <v>3</v>
      </c>
      <c r="C10" s="19">
        <v>1</v>
      </c>
      <c r="D10" s="20">
        <v>0</v>
      </c>
      <c r="E10" s="20">
        <v>0</v>
      </c>
      <c r="F10" s="20">
        <v>1</v>
      </c>
      <c r="G10" s="20">
        <v>0</v>
      </c>
      <c r="H10" s="20">
        <v>0</v>
      </c>
      <c r="I10" s="20"/>
      <c r="J10" s="20"/>
      <c r="K10" s="20"/>
      <c r="L10" s="20"/>
      <c r="M10" s="20"/>
      <c r="N10" s="20"/>
      <c r="O10" s="20"/>
    </row>
    <row r="11" spans="1:15" ht="15.95" customHeight="1">
      <c r="A11" s="7" t="s">
        <v>163</v>
      </c>
      <c r="B11" s="7" t="s">
        <v>2</v>
      </c>
      <c r="C11" s="19">
        <v>1</v>
      </c>
      <c r="D11" s="20">
        <v>0</v>
      </c>
      <c r="E11" s="20">
        <v>0</v>
      </c>
      <c r="F11" s="20">
        <v>1</v>
      </c>
      <c r="G11" s="20">
        <v>0</v>
      </c>
      <c r="H11" s="20">
        <v>0</v>
      </c>
      <c r="I11" s="20"/>
      <c r="J11" s="20"/>
      <c r="K11" s="20"/>
      <c r="L11" s="20"/>
      <c r="M11" s="20"/>
      <c r="N11" s="20"/>
      <c r="O11" s="20"/>
    </row>
    <row r="12" spans="1:15" ht="15.95" customHeight="1">
      <c r="A12" s="7" t="s">
        <v>29</v>
      </c>
      <c r="C12" s="19">
        <v>1</v>
      </c>
      <c r="D12" s="20">
        <v>0</v>
      </c>
      <c r="E12" s="20">
        <v>0</v>
      </c>
      <c r="F12" s="20">
        <v>1</v>
      </c>
      <c r="G12" s="20">
        <v>0</v>
      </c>
      <c r="H12" s="20">
        <v>0</v>
      </c>
      <c r="I12" s="20"/>
      <c r="J12" s="20"/>
      <c r="K12" s="20"/>
      <c r="L12" s="20"/>
      <c r="M12" s="20"/>
      <c r="N12" s="20"/>
      <c r="O12" s="20"/>
    </row>
    <row r="13" spans="1:15" ht="15.95" customHeight="1">
      <c r="A13" s="7" t="s">
        <v>163</v>
      </c>
      <c r="B13" s="7" t="s">
        <v>2</v>
      </c>
      <c r="C13" s="19">
        <v>1</v>
      </c>
      <c r="D13" s="20">
        <v>0</v>
      </c>
      <c r="E13" s="20">
        <v>0</v>
      </c>
      <c r="F13" s="20">
        <v>1</v>
      </c>
      <c r="G13" s="20">
        <v>0</v>
      </c>
      <c r="H13" s="20">
        <v>0</v>
      </c>
      <c r="I13" s="20"/>
      <c r="J13" s="20"/>
      <c r="K13" s="20"/>
      <c r="L13" s="20"/>
      <c r="M13" s="20"/>
      <c r="N13" s="20"/>
      <c r="O13" s="20"/>
    </row>
    <row r="14" spans="1:15" ht="15.95" customHeight="1">
      <c r="C14" s="24"/>
      <c r="D14" s="24"/>
      <c r="E14" s="24"/>
      <c r="F14" s="24"/>
      <c r="G14" s="20"/>
      <c r="H14" s="20"/>
      <c r="I14" s="20"/>
      <c r="J14" s="20"/>
      <c r="K14" s="20"/>
      <c r="L14" s="20"/>
      <c r="M14" s="20"/>
      <c r="N14" s="20"/>
      <c r="O14" s="20"/>
    </row>
    <row r="15" spans="1:15" ht="15.95" customHeight="1">
      <c r="A15" s="16" t="s">
        <v>183</v>
      </c>
      <c r="C15" s="24"/>
      <c r="D15" s="24"/>
      <c r="E15" s="24"/>
      <c r="F15" s="24"/>
      <c r="G15" s="20"/>
      <c r="H15" s="20"/>
      <c r="I15" s="20"/>
      <c r="J15" s="20"/>
      <c r="K15" s="20"/>
      <c r="L15" s="20"/>
      <c r="M15" s="20"/>
      <c r="N15" s="20"/>
      <c r="O15" s="20"/>
    </row>
    <row r="16" spans="1:15" ht="15.95" customHeight="1">
      <c r="C16" s="24"/>
      <c r="D16" s="24"/>
      <c r="E16" s="24"/>
      <c r="F16" s="24"/>
      <c r="G16" s="20"/>
      <c r="H16" s="20"/>
      <c r="I16" s="20"/>
      <c r="J16" s="20"/>
      <c r="K16" s="20"/>
      <c r="L16" s="20"/>
      <c r="M16" s="20"/>
      <c r="N16" s="20"/>
      <c r="O16" s="20"/>
    </row>
    <row r="17" spans="3:15" ht="15.95" customHeight="1">
      <c r="C17" s="24"/>
      <c r="D17" s="24"/>
      <c r="E17" s="24"/>
      <c r="F17" s="24"/>
      <c r="G17" s="20"/>
      <c r="H17" s="20"/>
      <c r="I17" s="20"/>
      <c r="J17" s="20"/>
      <c r="K17" s="20"/>
      <c r="L17" s="20"/>
      <c r="M17" s="20"/>
      <c r="N17" s="20"/>
      <c r="O17" s="20"/>
    </row>
    <row r="18" spans="3:15" ht="15.95" customHeight="1">
      <c r="C18" s="24"/>
      <c r="D18" s="24"/>
      <c r="E18" s="24"/>
      <c r="F18" s="24"/>
      <c r="G18" s="20"/>
      <c r="H18" s="20"/>
      <c r="I18" s="20"/>
      <c r="J18" s="20"/>
      <c r="K18" s="20"/>
      <c r="L18" s="20"/>
      <c r="M18" s="20"/>
      <c r="N18" s="20"/>
      <c r="O18" s="20"/>
    </row>
    <row r="19" spans="3:15" ht="15.95" customHeight="1">
      <c r="C19" s="24"/>
      <c r="D19" s="24"/>
      <c r="E19" s="24"/>
      <c r="F19" s="24"/>
      <c r="G19" s="20"/>
      <c r="H19" s="20"/>
      <c r="I19" s="20"/>
      <c r="J19" s="20"/>
      <c r="K19" s="20"/>
      <c r="L19" s="20"/>
      <c r="M19" s="20"/>
      <c r="N19" s="20"/>
      <c r="O19" s="20"/>
    </row>
    <row r="20" spans="3:15" ht="15.95" customHeight="1">
      <c r="C20" s="24"/>
      <c r="D20" s="24"/>
      <c r="E20" s="24"/>
      <c r="F20" s="24"/>
      <c r="G20" s="20"/>
      <c r="H20" s="20"/>
      <c r="I20" s="20"/>
      <c r="J20" s="20"/>
      <c r="K20" s="20"/>
      <c r="L20" s="20"/>
      <c r="M20" s="20"/>
      <c r="N20" s="20"/>
      <c r="O20" s="20"/>
    </row>
    <row r="21" spans="3:15" ht="15.95" customHeight="1">
      <c r="C21" s="24"/>
      <c r="D21" s="24"/>
      <c r="E21" s="24"/>
      <c r="F21" s="24"/>
      <c r="G21" s="20"/>
      <c r="H21" s="20"/>
      <c r="I21" s="20"/>
      <c r="J21" s="20"/>
      <c r="K21" s="20"/>
      <c r="L21" s="20"/>
      <c r="M21" s="20"/>
      <c r="N21" s="20"/>
      <c r="O21" s="20"/>
    </row>
    <row r="22" spans="3:15" ht="15.95" customHeight="1">
      <c r="C22" s="24"/>
      <c r="D22" s="24"/>
      <c r="E22" s="24"/>
      <c r="F22" s="24"/>
      <c r="G22" s="20"/>
      <c r="H22" s="20"/>
      <c r="I22" s="20"/>
      <c r="J22" s="20"/>
      <c r="K22" s="20"/>
      <c r="L22" s="20"/>
      <c r="M22" s="20"/>
      <c r="N22" s="20"/>
      <c r="O22" s="20"/>
    </row>
    <row r="23" spans="3:15" ht="15.95" customHeight="1">
      <c r="C23" s="24"/>
      <c r="D23" s="24"/>
      <c r="E23" s="24"/>
      <c r="F23" s="24"/>
      <c r="G23" s="20"/>
      <c r="H23" s="20"/>
      <c r="I23" s="20"/>
      <c r="J23" s="20"/>
      <c r="K23" s="20"/>
      <c r="L23" s="20"/>
      <c r="M23" s="20"/>
      <c r="N23" s="20"/>
      <c r="O23" s="20"/>
    </row>
    <row r="24" spans="3:15" ht="15.95" customHeight="1">
      <c r="C24" s="24"/>
      <c r="D24" s="24"/>
      <c r="E24" s="24"/>
      <c r="F24" s="24"/>
      <c r="G24" s="20"/>
      <c r="H24" s="20"/>
      <c r="I24" s="20"/>
      <c r="J24" s="20"/>
      <c r="K24" s="20"/>
      <c r="L24" s="20"/>
      <c r="M24" s="20"/>
      <c r="N24" s="20"/>
      <c r="O24" s="20"/>
    </row>
    <row r="25" spans="3:15" ht="15.95" customHeight="1">
      <c r="C25" s="24"/>
      <c r="D25" s="24"/>
      <c r="E25" s="24"/>
      <c r="F25" s="24"/>
      <c r="G25" s="20"/>
      <c r="H25" s="20"/>
      <c r="I25" s="20"/>
      <c r="J25" s="20"/>
      <c r="K25" s="20"/>
      <c r="L25" s="20"/>
      <c r="M25" s="20"/>
      <c r="N25" s="20"/>
      <c r="O25" s="20"/>
    </row>
    <row r="26" spans="3:15" ht="15.95" customHeight="1">
      <c r="C26" s="24"/>
      <c r="D26" s="24"/>
      <c r="E26" s="24"/>
      <c r="F26" s="24"/>
      <c r="G26" s="20"/>
      <c r="H26" s="20"/>
      <c r="I26" s="20"/>
      <c r="J26" s="20"/>
      <c r="K26" s="20"/>
      <c r="L26" s="20"/>
      <c r="M26" s="20"/>
      <c r="N26" s="20"/>
      <c r="O26" s="20"/>
    </row>
    <row r="27" spans="3:15" ht="15.95" customHeight="1">
      <c r="C27" s="24"/>
      <c r="D27" s="24"/>
      <c r="E27" s="24"/>
      <c r="F27" s="24"/>
      <c r="G27" s="20"/>
      <c r="H27" s="20"/>
      <c r="I27" s="20"/>
      <c r="J27" s="20"/>
      <c r="K27" s="20"/>
      <c r="L27" s="20"/>
      <c r="M27" s="20"/>
      <c r="N27" s="20"/>
      <c r="O27" s="20"/>
    </row>
    <row r="28" spans="3:15" ht="15.95" customHeight="1">
      <c r="C28" s="24"/>
      <c r="D28" s="24"/>
      <c r="E28" s="24"/>
      <c r="F28" s="24"/>
      <c r="G28" s="20"/>
      <c r="H28" s="20"/>
      <c r="I28" s="20"/>
      <c r="J28" s="20"/>
      <c r="K28" s="20"/>
      <c r="L28" s="20"/>
      <c r="M28" s="20"/>
      <c r="N28" s="20"/>
      <c r="O28" s="20"/>
    </row>
    <row r="29" spans="3:15" ht="15.95" customHeight="1">
      <c r="C29" s="24"/>
      <c r="D29" s="24"/>
      <c r="E29" s="24"/>
      <c r="F29" s="24"/>
      <c r="G29" s="20"/>
      <c r="H29" s="20"/>
      <c r="I29" s="20"/>
      <c r="J29" s="20"/>
      <c r="K29" s="20"/>
      <c r="L29" s="20"/>
      <c r="M29" s="20"/>
      <c r="N29" s="20"/>
      <c r="O29" s="20"/>
    </row>
    <row r="30" spans="3:15" ht="15.95" customHeight="1">
      <c r="C30" s="24"/>
      <c r="D30" s="24"/>
      <c r="E30" s="24"/>
      <c r="F30" s="24"/>
      <c r="G30" s="20"/>
      <c r="H30" s="20"/>
      <c r="I30" s="20"/>
      <c r="J30" s="20"/>
      <c r="K30" s="20"/>
      <c r="L30" s="20"/>
      <c r="M30" s="20"/>
      <c r="N30" s="20"/>
      <c r="O30" s="20"/>
    </row>
    <row r="31" spans="3:15" ht="15.95" customHeight="1">
      <c r="C31" s="24"/>
      <c r="D31" s="24"/>
      <c r="E31" s="24"/>
      <c r="F31" s="24"/>
      <c r="G31" s="20"/>
      <c r="H31" s="20"/>
      <c r="I31" s="20"/>
      <c r="J31" s="20"/>
      <c r="K31" s="20"/>
      <c r="L31" s="20"/>
      <c r="M31" s="20"/>
      <c r="N31" s="20"/>
      <c r="O31" s="20"/>
    </row>
    <row r="32" spans="3:15" ht="15.95" customHeight="1">
      <c r="C32" s="24"/>
      <c r="D32" s="24"/>
      <c r="E32" s="24"/>
      <c r="F32" s="24"/>
      <c r="G32" s="20"/>
      <c r="H32" s="20"/>
      <c r="I32" s="20"/>
      <c r="J32" s="20"/>
      <c r="K32" s="20"/>
      <c r="L32" s="20"/>
      <c r="M32" s="20"/>
      <c r="N32" s="20"/>
      <c r="O32" s="20"/>
    </row>
    <row r="33" spans="3:15" ht="15.95" customHeight="1">
      <c r="C33" s="24"/>
      <c r="D33" s="24"/>
      <c r="E33" s="24"/>
      <c r="F33" s="24"/>
      <c r="G33" s="20"/>
      <c r="H33" s="20"/>
      <c r="I33" s="20"/>
      <c r="J33" s="20"/>
      <c r="K33" s="20"/>
      <c r="L33" s="20"/>
      <c r="M33" s="20"/>
      <c r="N33" s="20"/>
      <c r="O33" s="20"/>
    </row>
    <row r="34" spans="3:15" ht="15.95" customHeight="1">
      <c r="C34" s="24"/>
      <c r="D34" s="24"/>
      <c r="E34" s="24"/>
      <c r="F34" s="24"/>
      <c r="G34" s="20"/>
      <c r="H34" s="20"/>
      <c r="I34" s="20"/>
      <c r="J34" s="20"/>
      <c r="K34" s="20"/>
      <c r="L34" s="20"/>
      <c r="M34" s="20"/>
      <c r="N34" s="20"/>
      <c r="O34" s="20"/>
    </row>
    <row r="35" spans="3:15" ht="15.95" customHeight="1">
      <c r="C35" s="24"/>
      <c r="D35" s="24"/>
      <c r="E35" s="24"/>
      <c r="F35" s="24"/>
      <c r="G35" s="20"/>
      <c r="H35" s="20"/>
      <c r="I35" s="20"/>
      <c r="J35" s="20"/>
      <c r="K35" s="20"/>
      <c r="L35" s="20"/>
      <c r="M35" s="20"/>
      <c r="N35" s="20"/>
      <c r="O35" s="20"/>
    </row>
    <row r="36" spans="3:15" ht="15.95" customHeight="1">
      <c r="C36" s="24"/>
      <c r="D36" s="24"/>
      <c r="E36" s="24"/>
      <c r="F36" s="24"/>
      <c r="G36" s="20"/>
      <c r="H36" s="20"/>
      <c r="I36" s="20"/>
      <c r="J36" s="20"/>
      <c r="K36" s="20"/>
      <c r="L36" s="20"/>
      <c r="M36" s="20"/>
      <c r="N36" s="20"/>
      <c r="O36" s="20"/>
    </row>
    <row r="37" spans="3:15" ht="15.95" customHeight="1">
      <c r="C37" s="24"/>
      <c r="D37" s="24"/>
      <c r="E37" s="24"/>
      <c r="F37" s="24"/>
      <c r="G37" s="20"/>
      <c r="H37" s="20"/>
      <c r="I37" s="20"/>
      <c r="J37" s="20"/>
      <c r="K37" s="20"/>
      <c r="L37" s="20"/>
      <c r="M37" s="20"/>
      <c r="N37" s="20"/>
      <c r="O37" s="20"/>
    </row>
    <row r="38" spans="3:15" ht="15.95" customHeight="1">
      <c r="C38" s="24"/>
      <c r="D38" s="24"/>
      <c r="E38" s="24"/>
      <c r="F38" s="24"/>
      <c r="G38" s="20"/>
      <c r="H38" s="20"/>
      <c r="I38" s="20"/>
      <c r="J38" s="20"/>
      <c r="K38" s="20"/>
      <c r="L38" s="20"/>
      <c r="M38" s="20"/>
      <c r="N38" s="20"/>
      <c r="O38" s="20"/>
    </row>
    <row r="39" spans="3:15" ht="15.95" customHeight="1">
      <c r="C39" s="24"/>
      <c r="D39" s="24"/>
      <c r="E39" s="24"/>
      <c r="F39" s="24"/>
      <c r="G39" s="20"/>
      <c r="H39" s="20"/>
      <c r="I39" s="20"/>
      <c r="J39" s="20"/>
      <c r="K39" s="20"/>
      <c r="L39" s="20"/>
      <c r="M39" s="20"/>
      <c r="N39" s="20"/>
      <c r="O39" s="20"/>
    </row>
    <row r="40" spans="3:15" ht="15.95" customHeight="1">
      <c r="C40" s="24"/>
      <c r="D40" s="24"/>
      <c r="E40" s="24"/>
      <c r="F40" s="24"/>
      <c r="G40" s="20"/>
      <c r="H40" s="20"/>
      <c r="I40" s="20"/>
      <c r="J40" s="20"/>
      <c r="K40" s="20"/>
      <c r="L40" s="20"/>
      <c r="M40" s="20"/>
      <c r="N40" s="20"/>
      <c r="O40" s="20"/>
    </row>
    <row r="41" spans="3:15" ht="15.95" customHeight="1">
      <c r="C41" s="24"/>
      <c r="D41" s="24"/>
      <c r="E41" s="24"/>
      <c r="F41" s="24"/>
      <c r="G41" s="20"/>
      <c r="H41" s="20"/>
      <c r="I41" s="20"/>
      <c r="J41" s="20"/>
      <c r="K41" s="20"/>
      <c r="L41" s="20"/>
      <c r="M41" s="20"/>
      <c r="N41" s="20"/>
      <c r="O41" s="20"/>
    </row>
    <row r="42" spans="3:15" ht="15.95" customHeight="1">
      <c r="C42" s="24"/>
      <c r="D42" s="24"/>
      <c r="E42" s="24"/>
      <c r="F42" s="24"/>
      <c r="G42" s="20"/>
      <c r="H42" s="20"/>
      <c r="I42" s="20"/>
      <c r="J42" s="20"/>
      <c r="K42" s="20"/>
      <c r="L42" s="20"/>
      <c r="M42" s="20"/>
      <c r="N42" s="20"/>
      <c r="O42" s="20"/>
    </row>
    <row r="43" spans="3:15" ht="15.95" customHeight="1">
      <c r="C43" s="24"/>
      <c r="D43" s="24"/>
      <c r="E43" s="24"/>
      <c r="F43" s="24"/>
      <c r="G43" s="20"/>
      <c r="H43" s="20"/>
      <c r="I43" s="20"/>
      <c r="J43" s="20"/>
      <c r="K43" s="20"/>
      <c r="L43" s="20"/>
      <c r="M43" s="20"/>
      <c r="N43" s="20"/>
      <c r="O43" s="20"/>
    </row>
    <row r="44" spans="3:15" ht="15.95" customHeight="1">
      <c r="C44" s="24"/>
      <c r="D44" s="24"/>
      <c r="E44" s="24"/>
      <c r="F44" s="24"/>
      <c r="G44" s="20"/>
      <c r="H44" s="20"/>
      <c r="I44" s="20"/>
      <c r="J44" s="20"/>
      <c r="K44" s="20"/>
      <c r="L44" s="20"/>
      <c r="M44" s="20"/>
      <c r="N44" s="20"/>
      <c r="O44" s="20"/>
    </row>
    <row r="45" spans="3:15" ht="15.95" customHeight="1">
      <c r="C45" s="24"/>
      <c r="D45" s="24"/>
      <c r="E45" s="24"/>
      <c r="F45" s="24"/>
      <c r="G45" s="20"/>
      <c r="H45" s="20"/>
      <c r="I45" s="20"/>
      <c r="J45" s="20"/>
      <c r="K45" s="20"/>
      <c r="L45" s="20"/>
      <c r="M45" s="20"/>
      <c r="N45" s="20"/>
      <c r="O45" s="20"/>
    </row>
    <row r="46" spans="3:15" ht="15.95" customHeight="1">
      <c r="C46" s="24"/>
      <c r="D46" s="24"/>
      <c r="E46" s="24"/>
      <c r="F46" s="24"/>
      <c r="G46" s="20"/>
      <c r="H46" s="20"/>
      <c r="I46" s="20"/>
      <c r="J46" s="20"/>
      <c r="K46" s="20"/>
      <c r="L46" s="20"/>
      <c r="M46" s="20"/>
      <c r="N46" s="20"/>
      <c r="O46" s="20"/>
    </row>
    <row r="47" spans="3:15" ht="15.95" customHeight="1">
      <c r="C47" s="24"/>
      <c r="D47" s="24"/>
      <c r="E47" s="24"/>
      <c r="F47" s="24"/>
      <c r="G47" s="20"/>
      <c r="H47" s="20"/>
      <c r="I47" s="20"/>
      <c r="J47" s="20"/>
      <c r="K47" s="20"/>
      <c r="L47" s="20"/>
      <c r="M47" s="20"/>
      <c r="N47" s="20"/>
      <c r="O47" s="20"/>
    </row>
    <row r="48" spans="3:15" ht="15.95" customHeight="1">
      <c r="C48" s="24"/>
      <c r="D48" s="24"/>
      <c r="E48" s="24"/>
      <c r="F48" s="24"/>
      <c r="G48" s="20"/>
      <c r="H48" s="20"/>
      <c r="I48" s="20"/>
      <c r="J48" s="20"/>
      <c r="K48" s="20"/>
      <c r="L48" s="20"/>
      <c r="M48" s="20"/>
      <c r="N48" s="20"/>
      <c r="O48" s="20"/>
    </row>
    <row r="49" spans="1:15" ht="15.95" customHeight="1">
      <c r="C49" s="24"/>
      <c r="D49" s="24"/>
      <c r="E49" s="24"/>
      <c r="F49" s="24"/>
      <c r="G49" s="20"/>
      <c r="H49" s="20"/>
      <c r="I49" s="20"/>
      <c r="J49" s="20"/>
      <c r="K49" s="20"/>
      <c r="L49" s="20"/>
      <c r="M49" s="20"/>
      <c r="N49" s="20"/>
      <c r="O49" s="20"/>
    </row>
    <row r="50" spans="1:15" ht="15.95" customHeight="1">
      <c r="B50" s="8"/>
      <c r="C50" s="24"/>
      <c r="D50" s="24"/>
      <c r="E50" s="24"/>
      <c r="F50" s="24"/>
      <c r="G50" s="20"/>
      <c r="H50" s="20"/>
      <c r="I50" s="20"/>
      <c r="J50" s="20"/>
      <c r="K50" s="20"/>
      <c r="L50" s="20"/>
      <c r="M50" s="20"/>
      <c r="N50" s="20"/>
      <c r="O50" s="20"/>
    </row>
    <row r="51" spans="1:15" ht="15.95" customHeight="1">
      <c r="B51" s="8"/>
      <c r="C51" s="24"/>
      <c r="D51" s="24"/>
      <c r="E51" s="20"/>
      <c r="F51" s="20"/>
      <c r="G51" s="20"/>
      <c r="H51" s="20"/>
      <c r="I51" s="20"/>
      <c r="J51" s="20"/>
      <c r="K51" s="20"/>
      <c r="L51" s="20"/>
      <c r="M51" s="20"/>
      <c r="N51" s="20"/>
      <c r="O51" s="20"/>
    </row>
    <row r="52" spans="1:15" ht="15.95" customHeight="1">
      <c r="B52" s="8"/>
      <c r="C52" s="24"/>
      <c r="D52" s="24"/>
      <c r="E52" s="20"/>
      <c r="F52" s="20"/>
      <c r="G52" s="20"/>
      <c r="H52" s="20"/>
      <c r="I52" s="20"/>
      <c r="J52" s="20"/>
      <c r="K52" s="20"/>
      <c r="L52" s="20"/>
      <c r="M52" s="20"/>
      <c r="N52" s="20"/>
      <c r="O52" s="20"/>
    </row>
    <row r="53" spans="1:15">
      <c r="B53" s="8"/>
      <c r="C53" s="8"/>
      <c r="D53" s="8"/>
    </row>
    <row r="54" spans="1:15" ht="15.95" customHeight="1">
      <c r="A54" s="16"/>
    </row>
  </sheetData>
  <phoneticPr fontId="7" type="noConversion"/>
  <hyperlinks>
    <hyperlink ref="A4" location="Inhalt!A1" display="&lt;&lt;&lt; Inhalt" xr:uid="{B530B469-E753-467E-846D-8E28CCA8BA62}"/>
    <hyperlink ref="A15" location="Metadaten!A1" display="&lt;&lt;&lt; Metadaten" xr:uid="{9D40C687-BD69-4C4F-9DE8-0B985372B12D}"/>
  </hyperlinks>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O62"/>
  <sheetViews>
    <sheetView zoomScale="115" zoomScaleNormal="115" workbookViewId="0">
      <selection activeCell="A4" sqref="A4"/>
    </sheetView>
  </sheetViews>
  <sheetFormatPr baseColWidth="10" defaultRowHeight="12.75"/>
  <cols>
    <col min="1" max="1" width="5.7109375" style="7" customWidth="1"/>
    <col min="2" max="2" width="11.7109375" style="7" customWidth="1"/>
    <col min="3" max="15" width="6.28515625" style="7" customWidth="1"/>
    <col min="16" max="16384" width="11.42578125" style="7"/>
  </cols>
  <sheetData>
    <row r="1" spans="1:15" ht="18" customHeight="1">
      <c r="A1" s="4" t="s">
        <v>80</v>
      </c>
      <c r="B1" s="4"/>
    </row>
    <row r="2" spans="1:15" ht="15.95" customHeight="1">
      <c r="A2" s="7" t="s">
        <v>222</v>
      </c>
    </row>
    <row r="3" spans="1:15" ht="15.95" customHeight="1"/>
    <row r="4" spans="1:15" ht="15.95" customHeight="1">
      <c r="A4" s="16" t="s">
        <v>182</v>
      </c>
    </row>
    <row r="5" spans="1:15" ht="15.95" customHeight="1"/>
    <row r="6" spans="1:15" ht="15.95" customHeight="1">
      <c r="A6" s="17" t="s">
        <v>63</v>
      </c>
      <c r="B6" s="17"/>
    </row>
    <row r="7" spans="1:15" ht="15.95" customHeight="1">
      <c r="A7" s="17"/>
      <c r="B7" s="17"/>
    </row>
    <row r="8" spans="1:15" ht="15.95" customHeight="1">
      <c r="A8" s="17"/>
      <c r="B8" s="17"/>
      <c r="C8" s="18" t="s">
        <v>3</v>
      </c>
      <c r="D8" s="18" t="s">
        <v>4</v>
      </c>
      <c r="E8" s="18"/>
      <c r="F8" s="18"/>
      <c r="G8" s="18"/>
      <c r="H8" s="18"/>
    </row>
    <row r="9" spans="1:15" ht="15.95" customHeight="1">
      <c r="A9" s="18" t="s">
        <v>0</v>
      </c>
      <c r="B9" s="18"/>
      <c r="C9" s="18"/>
      <c r="D9" s="18" t="s">
        <v>109</v>
      </c>
      <c r="E9" s="18" t="s">
        <v>106</v>
      </c>
      <c r="F9" s="18" t="s">
        <v>107</v>
      </c>
      <c r="G9" s="18" t="s">
        <v>108</v>
      </c>
      <c r="H9" s="18" t="s">
        <v>9</v>
      </c>
      <c r="I9" s="21"/>
      <c r="J9" s="21"/>
      <c r="K9" s="21"/>
      <c r="L9" s="21"/>
      <c r="M9" s="21"/>
      <c r="N9" s="21"/>
      <c r="O9" s="21"/>
    </row>
    <row r="10" spans="1:15" ht="15.95" customHeight="1">
      <c r="A10" s="9" t="s">
        <v>3</v>
      </c>
      <c r="B10" s="9"/>
      <c r="C10" s="25">
        <v>3</v>
      </c>
      <c r="D10" s="20">
        <v>0</v>
      </c>
      <c r="E10" s="20">
        <v>0</v>
      </c>
      <c r="F10" s="20">
        <v>2</v>
      </c>
      <c r="G10" s="20">
        <v>1</v>
      </c>
      <c r="H10" s="20">
        <v>0</v>
      </c>
      <c r="I10" s="21"/>
      <c r="J10" s="21"/>
      <c r="K10" s="21"/>
      <c r="L10" s="21"/>
      <c r="M10" s="21"/>
      <c r="N10" s="21"/>
      <c r="O10" s="21"/>
    </row>
    <row r="11" spans="1:15" ht="15.95" customHeight="1">
      <c r="A11" s="9"/>
      <c r="B11" s="7" t="s">
        <v>2</v>
      </c>
      <c r="C11" s="25">
        <v>2</v>
      </c>
      <c r="D11" s="20">
        <v>0</v>
      </c>
      <c r="E11" s="20">
        <v>0</v>
      </c>
      <c r="F11" s="20">
        <v>2</v>
      </c>
      <c r="G11" s="20">
        <v>0</v>
      </c>
      <c r="H11" s="20">
        <v>0</v>
      </c>
      <c r="I11" s="21"/>
      <c r="J11" s="21"/>
      <c r="K11" s="21"/>
      <c r="L11" s="21"/>
      <c r="M11" s="21"/>
      <c r="N11" s="21"/>
      <c r="O11" s="21"/>
    </row>
    <row r="12" spans="1:15" ht="15.95" customHeight="1">
      <c r="A12" s="7" t="s">
        <v>163</v>
      </c>
      <c r="B12" s="7" t="s">
        <v>1</v>
      </c>
      <c r="C12" s="19">
        <v>1</v>
      </c>
      <c r="D12" s="20">
        <v>0</v>
      </c>
      <c r="E12" s="20">
        <v>0</v>
      </c>
      <c r="F12" s="20">
        <v>0</v>
      </c>
      <c r="G12" s="20">
        <v>1</v>
      </c>
      <c r="H12" s="20">
        <v>0</v>
      </c>
      <c r="I12" s="20"/>
      <c r="J12" s="20"/>
      <c r="K12" s="20"/>
      <c r="L12" s="20"/>
      <c r="M12" s="20"/>
      <c r="N12" s="20"/>
      <c r="O12" s="20"/>
    </row>
    <row r="13" spans="1:15" ht="15.95" customHeight="1">
      <c r="A13" s="7" t="s">
        <v>52</v>
      </c>
      <c r="C13" s="19">
        <f>SUM(D13:H13)</f>
        <v>3</v>
      </c>
      <c r="D13" s="20">
        <v>0</v>
      </c>
      <c r="E13" s="20">
        <v>0</v>
      </c>
      <c r="F13" s="20">
        <f>+F14+F15</f>
        <v>2</v>
      </c>
      <c r="G13" s="20">
        <f>+G14+G15</f>
        <v>1</v>
      </c>
      <c r="H13" s="20">
        <v>0</v>
      </c>
      <c r="I13" s="20"/>
      <c r="J13" s="20"/>
      <c r="K13" s="20"/>
      <c r="L13" s="20"/>
      <c r="M13" s="20"/>
      <c r="N13" s="20"/>
      <c r="O13" s="20"/>
    </row>
    <row r="14" spans="1:15" ht="15.95" customHeight="1">
      <c r="B14" s="7" t="s">
        <v>2</v>
      </c>
      <c r="C14" s="19">
        <f t="shared" ref="C14:C15" si="0">SUM(D14:H14)</f>
        <v>2</v>
      </c>
      <c r="D14" s="20">
        <v>0</v>
      </c>
      <c r="E14" s="20">
        <v>0</v>
      </c>
      <c r="F14" s="20">
        <v>2</v>
      </c>
      <c r="G14" s="20">
        <v>0</v>
      </c>
      <c r="H14" s="20">
        <v>0</v>
      </c>
      <c r="I14" s="20"/>
      <c r="J14" s="20"/>
      <c r="K14" s="20"/>
      <c r="L14" s="20"/>
      <c r="M14" s="20"/>
      <c r="N14" s="20"/>
      <c r="O14" s="20"/>
    </row>
    <row r="15" spans="1:15" ht="15.95" customHeight="1">
      <c r="A15" s="7" t="s">
        <v>163</v>
      </c>
      <c r="B15" s="7" t="s">
        <v>1</v>
      </c>
      <c r="C15" s="19">
        <f t="shared" si="0"/>
        <v>1</v>
      </c>
      <c r="D15" s="20">
        <v>0</v>
      </c>
      <c r="E15" s="20">
        <v>0</v>
      </c>
      <c r="F15" s="20">
        <v>0</v>
      </c>
      <c r="G15" s="20">
        <v>1</v>
      </c>
      <c r="H15" s="20">
        <v>0</v>
      </c>
      <c r="I15" s="20"/>
      <c r="J15" s="20"/>
      <c r="K15" s="20"/>
      <c r="L15" s="20"/>
      <c r="M15" s="20"/>
      <c r="N15" s="20"/>
      <c r="O15" s="20"/>
    </row>
    <row r="16" spans="1:15" ht="15.95" customHeight="1">
      <c r="C16" s="24"/>
      <c r="D16" s="24"/>
      <c r="E16" s="20"/>
      <c r="F16" s="20"/>
      <c r="G16" s="20"/>
      <c r="H16" s="20"/>
      <c r="I16" s="20"/>
      <c r="J16" s="20"/>
      <c r="K16" s="20"/>
      <c r="L16" s="20"/>
      <c r="M16" s="20"/>
      <c r="N16" s="20"/>
      <c r="O16" s="20"/>
    </row>
    <row r="17" spans="1:15" ht="15.95" customHeight="1">
      <c r="A17" s="16" t="s">
        <v>183</v>
      </c>
      <c r="C17" s="24"/>
      <c r="D17" s="24"/>
      <c r="E17" s="20"/>
      <c r="F17" s="20"/>
      <c r="G17" s="20"/>
      <c r="H17" s="20"/>
      <c r="I17" s="20"/>
      <c r="J17" s="20"/>
      <c r="K17" s="20"/>
      <c r="L17" s="20"/>
      <c r="M17" s="20"/>
      <c r="N17" s="20"/>
      <c r="O17" s="20"/>
    </row>
    <row r="18" spans="1:15" ht="15.95" customHeight="1">
      <c r="C18" s="24"/>
      <c r="D18" s="24"/>
      <c r="E18" s="20"/>
      <c r="F18" s="20"/>
      <c r="G18" s="20"/>
      <c r="H18" s="20"/>
      <c r="I18" s="20"/>
      <c r="J18" s="20"/>
      <c r="K18" s="20"/>
      <c r="L18" s="20"/>
      <c r="M18" s="20"/>
      <c r="N18" s="20"/>
      <c r="O18" s="20"/>
    </row>
    <row r="19" spans="1:15" ht="15.95" customHeight="1">
      <c r="A19" s="9"/>
      <c r="C19" s="24"/>
      <c r="D19" s="24"/>
      <c r="E19" s="20"/>
      <c r="F19" s="20"/>
      <c r="G19" s="20"/>
      <c r="H19" s="20"/>
      <c r="I19" s="20"/>
      <c r="J19" s="20"/>
      <c r="K19" s="20"/>
      <c r="L19" s="20"/>
      <c r="M19" s="20"/>
      <c r="N19" s="20"/>
      <c r="O19" s="20"/>
    </row>
    <row r="20" spans="1:15" ht="15.95" customHeight="1">
      <c r="C20" s="24"/>
      <c r="D20" s="24"/>
      <c r="E20" s="20"/>
      <c r="F20" s="20"/>
      <c r="G20" s="20"/>
      <c r="H20" s="20"/>
      <c r="I20" s="20"/>
      <c r="J20" s="20"/>
      <c r="K20" s="20"/>
      <c r="L20" s="20"/>
      <c r="M20" s="20"/>
      <c r="N20" s="20"/>
      <c r="O20" s="20"/>
    </row>
    <row r="21" spans="1:15" ht="15.95" customHeight="1">
      <c r="C21" s="24"/>
      <c r="D21" s="24"/>
      <c r="E21" s="20"/>
      <c r="F21" s="20"/>
      <c r="G21" s="20"/>
      <c r="H21" s="20"/>
      <c r="I21" s="20"/>
      <c r="J21" s="20"/>
      <c r="K21" s="20"/>
      <c r="L21" s="20"/>
      <c r="M21" s="20"/>
      <c r="N21" s="20"/>
      <c r="O21" s="20"/>
    </row>
    <row r="22" spans="1:15" ht="15.95" customHeight="1">
      <c r="C22" s="24"/>
      <c r="D22" s="24"/>
      <c r="E22" s="20"/>
      <c r="F22" s="20"/>
      <c r="G22" s="20"/>
      <c r="H22" s="20"/>
      <c r="I22" s="20"/>
      <c r="J22" s="20"/>
      <c r="K22" s="20"/>
      <c r="L22" s="20"/>
      <c r="M22" s="20"/>
      <c r="N22" s="20"/>
      <c r="O22" s="20"/>
    </row>
    <row r="23" spans="1:15" ht="15.95" customHeight="1">
      <c r="C23" s="24"/>
      <c r="D23" s="24"/>
      <c r="E23" s="20"/>
      <c r="F23" s="20"/>
      <c r="G23" s="20"/>
      <c r="H23" s="20"/>
      <c r="I23" s="20"/>
      <c r="J23" s="20"/>
      <c r="K23" s="20"/>
      <c r="L23" s="20"/>
      <c r="M23" s="20"/>
      <c r="N23" s="20"/>
      <c r="O23" s="20"/>
    </row>
    <row r="24" spans="1:15" ht="15.95" customHeight="1">
      <c r="C24" s="24"/>
      <c r="D24" s="24"/>
      <c r="E24" s="20"/>
      <c r="F24" s="20"/>
      <c r="G24" s="20"/>
      <c r="H24" s="20"/>
      <c r="I24" s="20"/>
      <c r="J24" s="20"/>
      <c r="K24" s="20"/>
      <c r="L24" s="20"/>
      <c r="M24" s="20"/>
      <c r="N24" s="20"/>
      <c r="O24" s="20"/>
    </row>
    <row r="25" spans="1:15" ht="15.95" customHeight="1">
      <c r="C25" s="24"/>
      <c r="D25" s="24"/>
      <c r="E25" s="20"/>
      <c r="F25" s="20"/>
      <c r="G25" s="20"/>
      <c r="H25" s="20"/>
      <c r="I25" s="20"/>
      <c r="J25" s="20"/>
      <c r="K25" s="20"/>
      <c r="L25" s="20"/>
      <c r="M25" s="20"/>
      <c r="N25" s="20"/>
      <c r="O25" s="20"/>
    </row>
    <row r="26" spans="1:15" ht="15.95" customHeight="1">
      <c r="C26" s="24"/>
      <c r="D26" s="24"/>
      <c r="E26" s="20"/>
      <c r="F26" s="20"/>
      <c r="G26" s="20"/>
      <c r="H26" s="20"/>
      <c r="I26" s="20"/>
      <c r="J26" s="20"/>
      <c r="K26" s="20"/>
      <c r="L26" s="20"/>
      <c r="M26" s="20"/>
      <c r="N26" s="20"/>
      <c r="O26" s="20"/>
    </row>
    <row r="27" spans="1:15" ht="15.95" customHeight="1">
      <c r="C27" s="24"/>
      <c r="D27" s="24"/>
      <c r="E27" s="20"/>
      <c r="F27" s="20"/>
      <c r="G27" s="20"/>
      <c r="H27" s="20"/>
      <c r="I27" s="20"/>
      <c r="J27" s="20"/>
      <c r="K27" s="20"/>
      <c r="L27" s="20"/>
      <c r="M27" s="20"/>
      <c r="N27" s="20"/>
      <c r="O27" s="20"/>
    </row>
    <row r="28" spans="1:15" ht="15.95" customHeight="1">
      <c r="C28" s="24"/>
      <c r="D28" s="24"/>
      <c r="E28" s="20"/>
      <c r="F28" s="20"/>
      <c r="G28" s="20"/>
      <c r="H28" s="20"/>
      <c r="I28" s="20"/>
      <c r="J28" s="20"/>
      <c r="K28" s="20"/>
      <c r="L28" s="20"/>
      <c r="M28" s="20"/>
      <c r="N28" s="20"/>
      <c r="O28" s="20"/>
    </row>
    <row r="29" spans="1:15" ht="15.95" customHeight="1">
      <c r="C29" s="24"/>
      <c r="D29" s="24"/>
      <c r="E29" s="20"/>
      <c r="F29" s="20"/>
      <c r="G29" s="20"/>
      <c r="H29" s="20"/>
      <c r="I29" s="20"/>
      <c r="J29" s="20"/>
      <c r="K29" s="20"/>
      <c r="L29" s="20"/>
      <c r="M29" s="20"/>
      <c r="N29" s="20"/>
      <c r="O29" s="20"/>
    </row>
    <row r="30" spans="1:15" ht="15.95" customHeight="1">
      <c r="C30" s="24"/>
      <c r="D30" s="24"/>
      <c r="E30" s="20"/>
      <c r="F30" s="20"/>
      <c r="G30" s="20"/>
      <c r="H30" s="20"/>
      <c r="I30" s="20"/>
      <c r="J30" s="20"/>
      <c r="K30" s="20"/>
      <c r="L30" s="20"/>
      <c r="M30" s="20"/>
      <c r="N30" s="20"/>
      <c r="O30" s="20"/>
    </row>
    <row r="31" spans="1:15" ht="15.95" customHeight="1">
      <c r="C31" s="24"/>
      <c r="D31" s="24"/>
      <c r="E31" s="20"/>
      <c r="F31" s="20"/>
      <c r="G31" s="20"/>
      <c r="H31" s="20"/>
      <c r="I31" s="20"/>
      <c r="J31" s="20"/>
      <c r="K31" s="20"/>
      <c r="L31" s="20"/>
      <c r="M31" s="20"/>
      <c r="N31" s="20"/>
      <c r="O31" s="20"/>
    </row>
    <row r="32" spans="1:15" ht="15.95" customHeight="1">
      <c r="C32" s="24"/>
      <c r="D32" s="24"/>
      <c r="E32" s="20"/>
      <c r="F32" s="20"/>
      <c r="G32" s="20"/>
      <c r="H32" s="20"/>
      <c r="I32" s="20"/>
      <c r="J32" s="20"/>
      <c r="K32" s="20"/>
      <c r="L32" s="20"/>
      <c r="M32" s="20"/>
      <c r="N32" s="20"/>
      <c r="O32" s="20"/>
    </row>
    <row r="33" spans="3:15" ht="15.95" customHeight="1">
      <c r="C33" s="24"/>
      <c r="D33" s="24"/>
      <c r="E33" s="20"/>
      <c r="F33" s="20"/>
      <c r="G33" s="20"/>
      <c r="H33" s="20"/>
      <c r="I33" s="20"/>
      <c r="J33" s="20"/>
      <c r="K33" s="20"/>
      <c r="L33" s="20"/>
      <c r="M33" s="20"/>
      <c r="N33" s="20"/>
      <c r="O33" s="20"/>
    </row>
    <row r="34" spans="3:15" ht="15.95" customHeight="1">
      <c r="C34" s="24"/>
      <c r="D34" s="24"/>
      <c r="E34" s="20"/>
      <c r="F34" s="20"/>
      <c r="G34" s="20"/>
      <c r="H34" s="20"/>
      <c r="I34" s="20"/>
      <c r="J34" s="20"/>
      <c r="K34" s="20"/>
      <c r="L34" s="20"/>
      <c r="M34" s="20"/>
      <c r="N34" s="20"/>
      <c r="O34" s="20"/>
    </row>
    <row r="35" spans="3:15" ht="15.95" customHeight="1">
      <c r="C35" s="24"/>
      <c r="D35" s="24"/>
      <c r="E35" s="20"/>
      <c r="F35" s="20"/>
      <c r="G35" s="20"/>
      <c r="H35" s="20"/>
      <c r="I35" s="20"/>
      <c r="J35" s="20"/>
      <c r="K35" s="20"/>
      <c r="L35" s="20"/>
      <c r="M35" s="20"/>
      <c r="N35" s="20"/>
      <c r="O35" s="20"/>
    </row>
    <row r="36" spans="3:15" ht="15.95" customHeight="1">
      <c r="C36" s="24"/>
      <c r="D36" s="24"/>
      <c r="E36" s="20"/>
      <c r="F36" s="20"/>
      <c r="G36" s="20"/>
      <c r="H36" s="20"/>
      <c r="I36" s="20"/>
      <c r="J36" s="20"/>
      <c r="K36" s="20"/>
      <c r="L36" s="20"/>
      <c r="M36" s="20"/>
      <c r="N36" s="20"/>
      <c r="O36" s="20"/>
    </row>
    <row r="37" spans="3:15" ht="15.95" customHeight="1">
      <c r="C37" s="24"/>
      <c r="D37" s="24"/>
      <c r="E37" s="20"/>
      <c r="F37" s="20"/>
      <c r="G37" s="20"/>
      <c r="H37" s="20"/>
      <c r="I37" s="20"/>
      <c r="J37" s="20"/>
      <c r="K37" s="20"/>
      <c r="L37" s="20"/>
      <c r="M37" s="20"/>
      <c r="N37" s="20"/>
      <c r="O37" s="20"/>
    </row>
    <row r="38" spans="3:15" ht="15.95" customHeight="1">
      <c r="C38" s="24"/>
      <c r="D38" s="24"/>
      <c r="E38" s="20"/>
      <c r="F38" s="20"/>
      <c r="G38" s="20"/>
      <c r="H38" s="20"/>
      <c r="I38" s="20"/>
      <c r="J38" s="20"/>
      <c r="K38" s="20"/>
      <c r="L38" s="20"/>
      <c r="M38" s="20"/>
      <c r="N38" s="20"/>
      <c r="O38" s="20"/>
    </row>
    <row r="39" spans="3:15" ht="15.95" customHeight="1">
      <c r="C39" s="24"/>
      <c r="D39" s="24"/>
      <c r="E39" s="20"/>
      <c r="F39" s="20"/>
      <c r="G39" s="20"/>
      <c r="H39" s="20"/>
      <c r="I39" s="20"/>
      <c r="J39" s="20"/>
      <c r="K39" s="20"/>
      <c r="L39" s="20"/>
      <c r="M39" s="20"/>
      <c r="N39" s="20"/>
      <c r="O39" s="20"/>
    </row>
    <row r="40" spans="3:15" ht="15.95" customHeight="1">
      <c r="C40" s="24"/>
      <c r="D40" s="24"/>
      <c r="E40" s="20"/>
      <c r="F40" s="20"/>
      <c r="G40" s="20"/>
      <c r="H40" s="20"/>
      <c r="I40" s="20"/>
      <c r="J40" s="20"/>
      <c r="K40" s="20"/>
      <c r="L40" s="20"/>
      <c r="M40" s="20"/>
      <c r="N40" s="20"/>
      <c r="O40" s="20"/>
    </row>
    <row r="41" spans="3:15" ht="15.95" customHeight="1">
      <c r="C41" s="24"/>
      <c r="D41" s="24"/>
      <c r="E41" s="20"/>
      <c r="F41" s="20"/>
      <c r="G41" s="20"/>
      <c r="H41" s="20"/>
      <c r="I41" s="20"/>
      <c r="J41" s="20"/>
      <c r="K41" s="20"/>
      <c r="L41" s="20"/>
      <c r="M41" s="20"/>
      <c r="N41" s="20"/>
      <c r="O41" s="20"/>
    </row>
    <row r="42" spans="3:15" ht="15.95" customHeight="1">
      <c r="C42" s="24"/>
      <c r="D42" s="24"/>
      <c r="E42" s="20"/>
      <c r="F42" s="20"/>
      <c r="G42" s="20"/>
      <c r="H42" s="20"/>
      <c r="I42" s="20"/>
      <c r="J42" s="20"/>
      <c r="K42" s="20"/>
      <c r="L42" s="20"/>
      <c r="M42" s="20"/>
      <c r="N42" s="20"/>
      <c r="O42" s="20"/>
    </row>
    <row r="43" spans="3:15" ht="15.95" customHeight="1">
      <c r="C43" s="24"/>
      <c r="D43" s="24"/>
      <c r="E43" s="20"/>
      <c r="F43" s="20"/>
      <c r="G43" s="20"/>
      <c r="H43" s="20"/>
      <c r="I43" s="20"/>
      <c r="J43" s="20"/>
      <c r="K43" s="20"/>
      <c r="L43" s="20"/>
      <c r="M43" s="20"/>
      <c r="N43" s="20"/>
      <c r="O43" s="20"/>
    </row>
    <row r="44" spans="3:15" ht="15.95" customHeight="1">
      <c r="C44" s="24"/>
      <c r="D44" s="24"/>
      <c r="E44" s="20"/>
      <c r="F44" s="20"/>
      <c r="G44" s="20"/>
      <c r="H44" s="20"/>
      <c r="I44" s="20"/>
      <c r="J44" s="20"/>
      <c r="K44" s="20"/>
      <c r="L44" s="20"/>
      <c r="M44" s="20"/>
      <c r="N44" s="20"/>
      <c r="O44" s="20"/>
    </row>
    <row r="45" spans="3:15" ht="15.95" customHeight="1">
      <c r="C45" s="24"/>
      <c r="D45" s="24"/>
      <c r="E45" s="20"/>
      <c r="F45" s="20"/>
      <c r="G45" s="20"/>
      <c r="H45" s="20"/>
      <c r="I45" s="20"/>
      <c r="J45" s="20"/>
      <c r="K45" s="20"/>
      <c r="L45" s="20"/>
      <c r="M45" s="20"/>
      <c r="N45" s="20"/>
      <c r="O45" s="20"/>
    </row>
    <row r="46" spans="3:15" ht="15.95" customHeight="1">
      <c r="C46" s="24"/>
      <c r="D46" s="24"/>
      <c r="E46" s="20"/>
      <c r="F46" s="20"/>
      <c r="G46" s="20"/>
      <c r="H46" s="20"/>
      <c r="I46" s="20"/>
      <c r="J46" s="20"/>
      <c r="K46" s="20"/>
      <c r="L46" s="20"/>
      <c r="M46" s="20"/>
      <c r="N46" s="20"/>
      <c r="O46" s="20"/>
    </row>
    <row r="47" spans="3:15" ht="15.95" customHeight="1">
      <c r="C47" s="24"/>
      <c r="D47" s="24"/>
      <c r="E47" s="20"/>
      <c r="F47" s="20"/>
      <c r="G47" s="20"/>
      <c r="H47" s="20"/>
      <c r="I47" s="20"/>
      <c r="J47" s="20"/>
      <c r="K47" s="20"/>
      <c r="L47" s="20"/>
      <c r="M47" s="20"/>
      <c r="N47" s="20"/>
      <c r="O47" s="20"/>
    </row>
    <row r="48" spans="3:15" ht="15.95" customHeight="1">
      <c r="C48" s="24"/>
      <c r="D48" s="24"/>
      <c r="E48" s="20"/>
      <c r="F48" s="20"/>
      <c r="G48" s="20"/>
      <c r="H48" s="20"/>
      <c r="I48" s="20"/>
      <c r="J48" s="20"/>
      <c r="K48" s="20"/>
      <c r="L48" s="20"/>
      <c r="M48" s="20"/>
      <c r="N48" s="20"/>
      <c r="O48" s="20"/>
    </row>
    <row r="49" spans="1:15" ht="15.95" customHeight="1">
      <c r="C49" s="24"/>
      <c r="D49" s="24"/>
      <c r="E49" s="20"/>
      <c r="F49" s="20"/>
      <c r="G49" s="20"/>
      <c r="H49" s="20"/>
      <c r="I49" s="20"/>
      <c r="J49" s="20"/>
      <c r="K49" s="20"/>
      <c r="L49" s="20"/>
      <c r="M49" s="20"/>
      <c r="N49" s="20"/>
      <c r="O49" s="20"/>
    </row>
    <row r="50" spans="1:15" ht="15.95" customHeight="1">
      <c r="C50" s="24"/>
      <c r="D50" s="24"/>
      <c r="E50" s="20"/>
      <c r="F50" s="20"/>
      <c r="G50" s="20"/>
      <c r="H50" s="20"/>
      <c r="I50" s="20"/>
      <c r="J50" s="20"/>
      <c r="K50" s="20"/>
      <c r="L50" s="20"/>
      <c r="M50" s="20"/>
      <c r="N50" s="20"/>
      <c r="O50" s="20"/>
    </row>
    <row r="51" spans="1:15" ht="15.95" customHeight="1">
      <c r="C51" s="24"/>
      <c r="D51" s="24"/>
      <c r="E51" s="20"/>
      <c r="F51" s="20"/>
      <c r="G51" s="20"/>
      <c r="H51" s="20"/>
      <c r="I51" s="20"/>
      <c r="J51" s="20"/>
      <c r="K51" s="20"/>
      <c r="L51" s="20"/>
      <c r="M51" s="20"/>
      <c r="N51" s="20"/>
      <c r="O51" s="20"/>
    </row>
    <row r="52" spans="1:15" ht="15.95" customHeight="1">
      <c r="C52" s="24"/>
      <c r="D52" s="24"/>
      <c r="E52" s="20"/>
      <c r="F52" s="20"/>
      <c r="G52" s="20"/>
      <c r="H52" s="20"/>
      <c r="I52" s="20"/>
      <c r="J52" s="20"/>
      <c r="K52" s="20"/>
      <c r="L52" s="20"/>
      <c r="M52" s="20"/>
      <c r="N52" s="20"/>
      <c r="O52" s="20"/>
    </row>
    <row r="53" spans="1:15" ht="15.95" customHeight="1">
      <c r="C53" s="24"/>
      <c r="D53" s="24"/>
      <c r="E53" s="20"/>
      <c r="F53" s="20"/>
      <c r="G53" s="20"/>
      <c r="H53" s="20"/>
      <c r="I53" s="20"/>
      <c r="J53" s="20"/>
      <c r="K53" s="20"/>
      <c r="L53" s="20"/>
      <c r="M53" s="20"/>
      <c r="N53" s="20"/>
      <c r="O53" s="20"/>
    </row>
    <row r="54" spans="1:15" ht="15.95" customHeight="1">
      <c r="C54" s="24"/>
      <c r="D54" s="24"/>
      <c r="E54" s="20"/>
      <c r="F54" s="20"/>
      <c r="G54" s="20"/>
      <c r="H54" s="20"/>
      <c r="I54" s="20"/>
      <c r="J54" s="20"/>
      <c r="K54" s="20"/>
      <c r="L54" s="20"/>
      <c r="M54" s="20"/>
      <c r="N54" s="20"/>
      <c r="O54" s="20"/>
    </row>
    <row r="55" spans="1:15" ht="15.95" customHeight="1">
      <c r="C55" s="24"/>
      <c r="D55" s="24"/>
      <c r="E55" s="20"/>
      <c r="F55" s="20"/>
      <c r="G55" s="20"/>
      <c r="H55" s="20"/>
      <c r="I55" s="20"/>
      <c r="J55" s="20"/>
      <c r="K55" s="20"/>
      <c r="L55" s="20"/>
      <c r="M55" s="20"/>
      <c r="N55" s="20"/>
      <c r="O55" s="20"/>
    </row>
    <row r="56" spans="1:15" ht="15.95" customHeight="1">
      <c r="C56" s="24"/>
      <c r="D56" s="24"/>
      <c r="E56" s="20"/>
      <c r="F56" s="20"/>
      <c r="G56" s="20"/>
      <c r="H56" s="20"/>
      <c r="I56" s="20"/>
      <c r="J56" s="20"/>
      <c r="K56" s="20"/>
      <c r="L56" s="20"/>
      <c r="M56" s="20"/>
      <c r="N56" s="20"/>
      <c r="O56" s="20"/>
    </row>
    <row r="57" spans="1:15" ht="15.95" customHeight="1">
      <c r="C57" s="24"/>
      <c r="D57" s="24"/>
      <c r="E57" s="20"/>
      <c r="F57" s="20"/>
      <c r="G57" s="20"/>
      <c r="H57" s="20"/>
      <c r="I57" s="20"/>
      <c r="J57" s="20"/>
      <c r="K57" s="20"/>
      <c r="L57" s="20"/>
      <c r="M57" s="20"/>
      <c r="N57" s="20"/>
      <c r="O57" s="20"/>
    </row>
    <row r="58" spans="1:15" ht="15.95" customHeight="1">
      <c r="C58" s="24"/>
      <c r="D58" s="24"/>
      <c r="E58" s="20"/>
      <c r="F58" s="20"/>
      <c r="G58" s="20"/>
      <c r="H58" s="20"/>
      <c r="I58" s="20"/>
      <c r="J58" s="20"/>
      <c r="K58" s="20"/>
      <c r="L58" s="20"/>
      <c r="M58" s="20"/>
      <c r="N58" s="20"/>
      <c r="O58" s="20"/>
    </row>
    <row r="59" spans="1:15" ht="15.95" customHeight="1">
      <c r="C59" s="24"/>
      <c r="D59" s="24"/>
      <c r="E59" s="20"/>
      <c r="F59" s="20"/>
      <c r="G59" s="20"/>
      <c r="H59" s="20"/>
      <c r="I59" s="20"/>
      <c r="J59" s="20"/>
      <c r="K59" s="20"/>
      <c r="L59" s="20"/>
      <c r="M59" s="20"/>
      <c r="N59" s="20"/>
      <c r="O59" s="20"/>
    </row>
    <row r="60" spans="1:15">
      <c r="C60" s="8"/>
      <c r="D60" s="8"/>
    </row>
    <row r="61" spans="1:15" ht="15.95" customHeight="1">
      <c r="A61" s="16"/>
      <c r="C61" s="8"/>
      <c r="D61" s="8"/>
    </row>
    <row r="62" spans="1:15">
      <c r="C62" s="8"/>
      <c r="D62" s="8"/>
    </row>
  </sheetData>
  <phoneticPr fontId="7" type="noConversion"/>
  <hyperlinks>
    <hyperlink ref="A4" location="Inhalt!A1" display="&lt;&lt;&lt; Inhalt" xr:uid="{E75A2F08-2EEA-49D1-A4FB-3CAA7F61DF41}"/>
    <hyperlink ref="A17" location="Metadaten!A1" display="&lt;&lt;&lt; Metadaten" xr:uid="{F1A446FE-23B0-4AA7-BDF8-D163A4F8A9C7}"/>
  </hyperlinks>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23</vt:i4>
      </vt:variant>
    </vt:vector>
  </HeadingPairs>
  <TitlesOfParts>
    <vt:vector size="23" baseType="lpstr">
      <vt:lpstr>Metadaten</vt:lpstr>
      <vt:lpstr>Inhalt</vt:lpstr>
      <vt:lpstr>Jahrestabellen</vt:lpstr>
      <vt:lpstr>5.1</vt:lpstr>
      <vt:lpstr>5.2</vt:lpstr>
      <vt:lpstr>5.3a</vt:lpstr>
      <vt:lpstr>5.3b</vt:lpstr>
      <vt:lpstr>5.4</vt:lpstr>
      <vt:lpstr>5.5</vt:lpstr>
      <vt:lpstr>5.6</vt:lpstr>
      <vt:lpstr>Zeitreihen</vt:lpstr>
      <vt:lpstr>6.4.1</vt:lpstr>
      <vt:lpstr>6.4.2</vt:lpstr>
      <vt:lpstr>6.4.2.1</vt:lpstr>
      <vt:lpstr>6.4.2.2</vt:lpstr>
      <vt:lpstr>6.4.3</vt:lpstr>
      <vt:lpstr>6.4.4</vt:lpstr>
      <vt:lpstr>6.4.5a</vt:lpstr>
      <vt:lpstr>6.4.5b</vt:lpstr>
      <vt:lpstr>6.4.6</vt:lpstr>
      <vt:lpstr>6.4.7</vt:lpstr>
      <vt:lpstr>6.4.8</vt:lpstr>
      <vt:lpstr>6.4.9</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brch</dc:creator>
  <cp:lastModifiedBy>Schwarz Brigitte</cp:lastModifiedBy>
  <cp:lastPrinted>2022-11-08T15:02:55Z</cp:lastPrinted>
  <dcterms:created xsi:type="dcterms:W3CDTF">2010-01-22T14:35:33Z</dcterms:created>
  <dcterms:modified xsi:type="dcterms:W3CDTF">2023-01-20T09:35:59Z</dcterms:modified>
</cp:coreProperties>
</file>