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 Statistiken\Bevölkerungsstatistik\2022\Publikation\Dezember vorläufige\"/>
    </mc:Choice>
  </mc:AlternateContent>
  <xr:revisionPtr revIDLastSave="0" documentId="13_ncr:1_{B89B94DA-8A5D-45E5-A833-9BB5B11DCB41}" xr6:coauthVersionLast="36" xr6:coauthVersionMax="36" xr10:uidLastSave="{00000000-0000-0000-0000-000000000000}"/>
  <bookViews>
    <workbookView xWindow="0" yWindow="0" windowWidth="28800" windowHeight="13425" tabRatio="864" activeTab="1" xr2:uid="{00000000-000D-0000-FFFF-FFFF00000000}"/>
  </bookViews>
  <sheets>
    <sheet name="Metadaten" sheetId="218" r:id="rId1"/>
    <sheet name="Inhalt" sheetId="176" r:id="rId2"/>
    <sheet name="1.1" sheetId="222" r:id="rId3"/>
    <sheet name="1.2" sheetId="223" r:id="rId4"/>
    <sheet name="1.3" sheetId="221" r:id="rId5"/>
    <sheet name="1.4" sheetId="220" r:id="rId6"/>
  </sheets>
  <calcPr calcId="191029"/>
</workbook>
</file>

<file path=xl/calcChain.xml><?xml version="1.0" encoding="utf-8"?>
<calcChain xmlns="http://schemas.openxmlformats.org/spreadsheetml/2006/main">
  <c r="F10" i="220" l="1"/>
  <c r="D10" i="220" l="1"/>
  <c r="E17" i="220"/>
  <c r="D10" i="223" l="1"/>
  <c r="D11" i="223"/>
  <c r="D12" i="223"/>
  <c r="D13" i="223"/>
  <c r="D14" i="223"/>
  <c r="D15" i="223"/>
  <c r="D16" i="223"/>
  <c r="D17" i="223"/>
  <c r="D18" i="223"/>
  <c r="D19" i="223"/>
  <c r="D20" i="223"/>
  <c r="D21" i="223"/>
  <c r="F9" i="223"/>
  <c r="F8" i="223" s="1"/>
  <c r="D8" i="223" s="1"/>
  <c r="E9" i="223"/>
  <c r="E8" i="223"/>
  <c r="F16" i="223"/>
  <c r="E16" i="223"/>
  <c r="D9" i="223" l="1"/>
  <c r="F21" i="222"/>
  <c r="G21" i="222" s="1"/>
  <c r="F20" i="222"/>
  <c r="G20" i="222" s="1"/>
  <c r="F19" i="222"/>
  <c r="G19" i="222" s="1"/>
  <c r="F18" i="222"/>
  <c r="G18" i="222" s="1"/>
  <c r="F17" i="222"/>
  <c r="G17" i="222" s="1"/>
  <c r="E16" i="222"/>
  <c r="D16" i="222"/>
  <c r="F16" i="222" s="1"/>
  <c r="G16" i="222" s="1"/>
  <c r="F15" i="222"/>
  <c r="G15" i="222" s="1"/>
  <c r="F14" i="222"/>
  <c r="G14" i="222" s="1"/>
  <c r="F13" i="222"/>
  <c r="G13" i="222" s="1"/>
  <c r="F12" i="222"/>
  <c r="G12" i="222" s="1"/>
  <c r="F11" i="222"/>
  <c r="G11" i="222" s="1"/>
  <c r="F10" i="222"/>
  <c r="G10" i="222" s="1"/>
  <c r="E9" i="222"/>
  <c r="E8" i="222" s="1"/>
  <c r="D9" i="222"/>
  <c r="F9" i="222" s="1"/>
  <c r="G9" i="222" s="1"/>
  <c r="D8" i="221"/>
  <c r="E9" i="221" s="1"/>
  <c r="B8" i="221"/>
  <c r="C10" i="221" s="1"/>
  <c r="G19" i="220" l="1"/>
  <c r="G17" i="220"/>
  <c r="G15" i="220"/>
  <c r="E10" i="221"/>
  <c r="G12" i="220"/>
  <c r="G18" i="220"/>
  <c r="G11" i="220"/>
  <c r="G14" i="220"/>
  <c r="D8" i="222"/>
  <c r="F8" i="222" s="1"/>
  <c r="G8" i="222" s="1"/>
  <c r="C9" i="221"/>
  <c r="G13" i="220"/>
  <c r="G16" i="220"/>
  <c r="E18" i="220" l="1"/>
  <c r="E13" i="220"/>
  <c r="E15" i="220"/>
  <c r="E19" i="220"/>
  <c r="E16" i="220"/>
  <c r="E11" i="220"/>
  <c r="E14" i="220" l="1"/>
  <c r="E12" i="220"/>
</calcChain>
</file>

<file path=xl/sharedStrings.xml><?xml version="1.0" encoding="utf-8"?>
<sst xmlns="http://schemas.openxmlformats.org/spreadsheetml/2006/main" count="98" uniqueCount="69">
  <si>
    <t>Liechtensteiner</t>
  </si>
  <si>
    <t>Ausländer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</si>
  <si>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</si>
  <si>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</si>
  <si>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</si>
  <si>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</si>
  <si>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</si>
  <si>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</si>
  <si>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</si>
  <si>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</si>
  <si>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</si>
  <si>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</si>
  <si>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</si>
  <si>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</si>
  <si>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</si>
  <si>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</si>
  <si>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Deutschland</t>
  </si>
  <si>
    <t>Italien</t>
  </si>
  <si>
    <t>Österreich</t>
  </si>
  <si>
    <t>Portugal</t>
  </si>
  <si>
    <t>Türkei</t>
  </si>
  <si>
    <t>Ständige Bevölkerung</t>
  </si>
  <si>
    <t>Titel</t>
  </si>
  <si>
    <t>Tabelle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</si>
  <si>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</si>
  <si>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</si>
  <si>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</si>
  <si>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</si>
  <si>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</si>
  <si>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</si>
  <si>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</si>
  <si>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</si>
  <si>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</si>
  <si>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</si>
  <si>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</si>
  <si>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</si>
  <si>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</si>
  <si>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</si>
  <si>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</si>
  <si>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</si>
  <si>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CC BY 4.0</t>
  </si>
  <si>
    <t>&lt;&lt;&lt; Inhalt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</si>
  <si>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</si>
  <si>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</si>
  <si>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</si>
  <si>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Personen</t>
  </si>
  <si>
    <t>Anteil</t>
  </si>
  <si>
    <t>Andere Staaten</t>
  </si>
  <si>
    <t>Liechtensteiner/innen</t>
  </si>
  <si>
    <t>Ausländer/innen</t>
  </si>
  <si>
    <t>Veränderung</t>
  </si>
  <si>
    <t>Oberland</t>
  </si>
  <si>
    <t>Unterland</t>
  </si>
  <si>
    <t>Brigitte Schwarz</t>
  </si>
  <si>
    <t>michael.hilbe@llv.li, +423 236 64 69, brigitte.schwarz@llv.li, +423 236 68 94</t>
  </si>
  <si>
    <t>211.2022.02.1</t>
  </si>
  <si>
    <t>Bevölkerungsstand vorläufige Ergebnisse 31. Dezember 2022</t>
  </si>
  <si>
    <t>Tabelle 1.1</t>
  </si>
  <si>
    <t>Tabelle 1.2</t>
  </si>
  <si>
    <t>Tabelle 1.3</t>
  </si>
  <si>
    <t>Tabelle 1.4</t>
  </si>
  <si>
    <t>Ausländer/innen nach ausgewählten Staaten</t>
  </si>
  <si>
    <t>Ständige Bevölkerung nach Heimat und Gemeinden</t>
  </si>
  <si>
    <t>Abkürzungen und Zeichenerklärungen</t>
  </si>
  <si>
    <t>Stichtag: 31.12.2022 (1592) Dezember vorläufige Ergebnisse</t>
  </si>
  <si>
    <t>übriger EWR</t>
  </si>
  <si>
    <t>Ständige Bevölkerung nach Gemeinden</t>
  </si>
  <si>
    <t>Ständige Bevölkerung nach Heimat</t>
  </si>
  <si>
    <t>EWR-30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</si>
</sst>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#"/>
    <numFmt numFmtId="168" formatCode="#,###,##0;\-#,###,##0;\ &quot;-&quot;;\ @"/>
  </numFmts>
  <fonts count="8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01">
    <xf numFmtId="0" fontId="0" fillId="0" borderId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6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6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6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6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6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6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6" fillId="35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14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8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8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7" fillId="42" borderId="0" applyNumberFormat="0" applyBorder="0" applyAlignment="0" applyProtection="0"/>
    <xf numFmtId="0" fontId="28" fillId="42" borderId="0" applyNumberFormat="0" applyBorder="0" applyAlignment="0" applyProtection="0"/>
    <xf numFmtId="0" fontId="27" fillId="42" borderId="0" applyNumberFormat="0" applyBorder="0" applyAlignment="0" applyProtection="0"/>
    <xf numFmtId="0" fontId="6" fillId="20" borderId="0" applyNumberFormat="0" applyBorder="0" applyAlignment="0" applyProtection="0"/>
    <xf numFmtId="0" fontId="27" fillId="43" borderId="0" applyNumberFormat="0" applyBorder="0" applyAlignment="0" applyProtection="0"/>
    <xf numFmtId="0" fontId="28" fillId="43" borderId="0" applyNumberFormat="0" applyBorder="0" applyAlignment="0" applyProtection="0"/>
    <xf numFmtId="0" fontId="27" fillId="43" borderId="0" applyNumberFormat="0" applyBorder="0" applyAlignment="0" applyProtection="0"/>
    <xf numFmtId="0" fontId="6" fillId="21" borderId="0" applyNumberFormat="0" applyBorder="0" applyAlignment="0" applyProtection="0"/>
    <xf numFmtId="0" fontId="27" fillId="44" borderId="0" applyNumberFormat="0" applyBorder="0" applyAlignment="0" applyProtection="0"/>
    <xf numFmtId="0" fontId="28" fillId="44" borderId="0" applyNumberFormat="0" applyBorder="0" applyAlignment="0" applyProtection="0"/>
    <xf numFmtId="0" fontId="27" fillId="44" borderId="0" applyNumberFormat="0" applyBorder="0" applyAlignment="0" applyProtection="0"/>
    <xf numFmtId="0" fontId="6" fillId="16" borderId="0" applyNumberFormat="0" applyBorder="0" applyAlignment="0" applyProtection="0"/>
    <xf numFmtId="0" fontId="27" fillId="45" borderId="0" applyNumberFormat="0" applyBorder="0" applyAlignment="0" applyProtection="0"/>
    <xf numFmtId="0" fontId="28" fillId="45" borderId="0" applyNumberFormat="0" applyBorder="0" applyAlignment="0" applyProtection="0"/>
    <xf numFmtId="0" fontId="27" fillId="45" borderId="0" applyNumberFormat="0" applyBorder="0" applyAlignment="0" applyProtection="0"/>
    <xf numFmtId="0" fontId="6" fillId="17" borderId="0" applyNumberFormat="0" applyBorder="0" applyAlignment="0" applyProtection="0"/>
    <xf numFmtId="0" fontId="27" fillId="46" borderId="0" applyNumberFormat="0" applyBorder="0" applyAlignment="0" applyProtection="0"/>
    <xf numFmtId="0" fontId="28" fillId="46" borderId="0" applyNumberFormat="0" applyBorder="0" applyAlignment="0" applyProtection="0"/>
    <xf numFmtId="0" fontId="27" fillId="46" borderId="0" applyNumberFormat="0" applyBorder="0" applyAlignment="0" applyProtection="0"/>
    <xf numFmtId="0" fontId="6" fillId="22" borderId="0" applyNumberFormat="0" applyBorder="0" applyAlignment="0" applyProtection="0"/>
    <xf numFmtId="0" fontId="28" fillId="47" borderId="0" applyNumberFormat="0" applyBorder="0" applyAlignment="0" applyProtection="0"/>
    <xf numFmtId="0" fontId="27" fillId="47" borderId="0" applyNumberFormat="0" applyBorder="0" applyAlignment="0" applyProtection="0"/>
    <xf numFmtId="0" fontId="28" fillId="47" borderId="0" applyNumberFormat="0" applyBorder="0" applyAlignment="0" applyProtection="0"/>
    <xf numFmtId="0" fontId="7" fillId="12" borderId="1" applyNumberFormat="0" applyAlignment="0" applyProtection="0"/>
    <xf numFmtId="0" fontId="29" fillId="48" borderId="11" applyNumberFormat="0" applyAlignment="0" applyProtection="0"/>
    <xf numFmtId="0" fontId="30" fillId="48" borderId="11" applyNumberFormat="0" applyAlignment="0" applyProtection="0"/>
    <xf numFmtId="0" fontId="29" fillId="48" borderId="11" applyNumberFormat="0" applyAlignment="0" applyProtection="0"/>
    <xf numFmtId="0" fontId="8" fillId="12" borderId="2" applyNumberFormat="0" applyAlignment="0" applyProtection="0"/>
    <xf numFmtId="0" fontId="31" fillId="48" borderId="12" applyNumberFormat="0" applyAlignment="0" applyProtection="0"/>
    <xf numFmtId="0" fontId="32" fillId="48" borderId="12" applyNumberFormat="0" applyAlignment="0" applyProtection="0"/>
    <xf numFmtId="0" fontId="31" fillId="48" borderId="12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3" borderId="2" applyNumberFormat="0" applyAlignment="0" applyProtection="0"/>
    <xf numFmtId="0" fontId="35" fillId="49" borderId="12" applyNumberFormat="0" applyAlignment="0" applyProtection="0"/>
    <xf numFmtId="0" fontId="36" fillId="49" borderId="12" applyNumberFormat="0" applyAlignment="0" applyProtection="0"/>
    <xf numFmtId="0" fontId="35" fillId="49" borderId="12" applyNumberFormat="0" applyAlignment="0" applyProtection="0"/>
    <xf numFmtId="0" fontId="10" fillId="0" borderId="3" applyNumberFormat="0" applyFill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7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12" fillId="7" borderId="0" applyNumberFormat="0" applyBorder="0" applyAlignment="0" applyProtection="0"/>
    <xf numFmtId="0" fontId="41" fillId="50" borderId="0" applyNumberFormat="0" applyBorder="0" applyAlignment="0" applyProtection="0"/>
    <xf numFmtId="0" fontId="42" fillId="50" borderId="0" applyNumberFormat="0" applyBorder="0" applyAlignment="0" applyProtection="0"/>
    <xf numFmtId="0" fontId="41" fillId="50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6" fontId="23" fillId="0" borderId="0" applyFont="0" applyFill="0" applyBorder="0" applyAlignment="0" applyProtection="0"/>
    <xf numFmtId="0" fontId="13" fillId="11" borderId="0" applyNumberFormat="0" applyBorder="0" applyAlignment="0" applyProtection="0"/>
    <xf numFmtId="0" fontId="46" fillId="51" borderId="0" applyNumberFormat="0" applyBorder="0" applyAlignment="0" applyProtection="0"/>
    <xf numFmtId="0" fontId="47" fillId="51" borderId="0" applyNumberFormat="0" applyBorder="0" applyAlignment="0" applyProtection="0"/>
    <xf numFmtId="0" fontId="46" fillId="51" borderId="0" applyNumberFormat="0" applyBorder="0" applyAlignment="0" applyProtection="0"/>
    <xf numFmtId="0" fontId="14" fillId="4" borderId="4" applyNumberFormat="0" applyFont="0" applyAlignment="0" applyProtection="0"/>
    <xf numFmtId="0" fontId="25" fillId="52" borderId="14" applyNumberFormat="0" applyFont="0" applyAlignment="0" applyProtection="0"/>
    <xf numFmtId="0" fontId="26" fillId="52" borderId="14" applyNumberFormat="0" applyFont="0" applyAlignment="0" applyProtection="0"/>
    <xf numFmtId="9" fontId="3" fillId="0" borderId="0" applyFont="0" applyFill="0" applyBorder="0" applyAlignment="0" applyProtection="0"/>
    <xf numFmtId="0" fontId="15" fillId="6" borderId="0" applyNumberFormat="0" applyBorder="0" applyAlignment="0" applyProtection="0"/>
    <xf numFmtId="0" fontId="48" fillId="53" borderId="0" applyNumberFormat="0" applyBorder="0" applyAlignment="0" applyProtection="0"/>
    <xf numFmtId="0" fontId="49" fillId="53" borderId="0" applyNumberFormat="0" applyBorder="0" applyAlignment="0" applyProtection="0"/>
    <xf numFmtId="0" fontId="48" fillId="53" borderId="0" applyNumberFormat="0" applyBorder="0" applyAlignment="0" applyProtection="0"/>
    <xf numFmtId="0" fontId="3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4" fillId="0" borderId="0"/>
    <xf numFmtId="0" fontId="50" fillId="0" borderId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51" fillId="0" borderId="15" applyNumberFormat="0" applyFill="0" applyAlignment="0" applyProtection="0"/>
    <xf numFmtId="0" fontId="52" fillId="0" borderId="15" applyNumberFormat="0" applyFill="0" applyAlignment="0" applyProtection="0"/>
    <xf numFmtId="0" fontId="51" fillId="0" borderId="15" applyNumberFormat="0" applyFill="0" applyAlignment="0" applyProtection="0"/>
    <xf numFmtId="0" fontId="18" fillId="0" borderId="6" applyNumberFormat="0" applyFill="0" applyAlignment="0" applyProtection="0"/>
    <xf numFmtId="0" fontId="53" fillId="0" borderId="16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19" fillId="0" borderId="7" applyNumberFormat="0" applyFill="0" applyAlignment="0" applyProtection="0"/>
    <xf numFmtId="0" fontId="55" fillId="0" borderId="17" applyNumberFormat="0" applyFill="0" applyAlignment="0" applyProtection="0"/>
    <xf numFmtId="0" fontId="56" fillId="0" borderId="17" applyNumberFormat="0" applyFill="0" applyAlignment="0" applyProtection="0"/>
    <xf numFmtId="0" fontId="55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58" fillId="0" borderId="18" applyNumberFormat="0" applyFill="0" applyAlignment="0" applyProtection="0"/>
    <xf numFmtId="0" fontId="59" fillId="0" borderId="18" applyNumberFormat="0" applyFill="0" applyAlignment="0" applyProtection="0"/>
    <xf numFmtId="0" fontId="58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23" borderId="9" applyNumberFormat="0" applyAlignment="0" applyProtection="0"/>
    <xf numFmtId="0" fontId="62" fillId="54" borderId="19" applyNumberFormat="0" applyAlignment="0" applyProtection="0"/>
    <xf numFmtId="0" fontId="63" fillId="54" borderId="19" applyNumberFormat="0" applyAlignment="0" applyProtection="0"/>
    <xf numFmtId="0" fontId="62" fillId="54" borderId="19" applyNumberFormat="0" applyAlignment="0" applyProtection="0"/>
    <xf numFmtId="0" fontId="64" fillId="0" borderId="0"/>
    <xf numFmtId="0" fontId="3" fillId="0" borderId="0"/>
    <xf numFmtId="9" fontId="78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43" fontId="23" fillId="0" borderId="0" applyFont="0" applyFill="0" applyBorder="0" applyAlignment="0" applyProtection="0"/>
    <xf numFmtId="0" fontId="2" fillId="52" borderId="1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80" fillId="0" borderId="0" applyNumberFormat="0" applyFill="0" applyBorder="0" applyAlignment="0" applyProtection="0"/>
  </cellStyleXfs>
  <cellXfs count="53">
    <xf numFmtId="0" fontId="0" fillId="0" borderId="0" xfId="0"/>
    <xf numFmtId="0" fontId="65" fillId="0" borderId="0" xfId="0" applyFont="1" applyAlignment="1">
      <alignment horizontal="left" vertical="center"/>
    </xf>
    <xf numFmtId="0" fontId="67" fillId="0" borderId="0" xfId="0" applyFont="1"/>
    <xf numFmtId="0" fontId="66" fillId="0" borderId="0" xfId="140" applyFont="1" applyAlignment="1">
      <alignment vertical="center"/>
    </xf>
    <xf numFmtId="0" fontId="67" fillId="0" borderId="0" xfId="0" applyFont="1" applyAlignment="1">
      <alignment vertical="center"/>
    </xf>
    <xf numFmtId="0" fontId="67" fillId="0" borderId="0" xfId="140" applyFont="1" applyAlignment="1">
      <alignment vertical="center"/>
    </xf>
    <xf numFmtId="0" fontId="66" fillId="0" borderId="0" xfId="14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168" fontId="67" fillId="0" borderId="0" xfId="0" applyNumberFormat="1" applyFont="1" applyFill="1" applyBorder="1" applyAlignment="1">
      <alignment horizontal="right" vertical="center"/>
    </xf>
    <xf numFmtId="168" fontId="67" fillId="55" borderId="0" xfId="0" applyNumberFormat="1" applyFont="1" applyFill="1" applyBorder="1" applyAlignment="1">
      <alignment horizontal="right" vertical="center"/>
    </xf>
    <xf numFmtId="0" fontId="70" fillId="0" borderId="0" xfId="144" applyFont="1" applyFill="1" applyBorder="1" applyAlignment="1">
      <alignment vertical="center"/>
    </xf>
    <xf numFmtId="164" fontId="70" fillId="0" borderId="0" xfId="144" applyNumberFormat="1" applyFont="1" applyFill="1" applyBorder="1" applyAlignment="1">
      <alignment horizontal="right" vertical="center"/>
    </xf>
    <xf numFmtId="0" fontId="68" fillId="0" borderId="0" xfId="124" applyFont="1" applyFill="1" applyBorder="1" applyAlignment="1">
      <alignment vertical="center"/>
    </xf>
    <xf numFmtId="0" fontId="69" fillId="0" borderId="0" xfId="144" applyFont="1" applyFill="1" applyBorder="1" applyAlignment="1">
      <alignment vertical="center"/>
    </xf>
    <xf numFmtId="0" fontId="67" fillId="0" borderId="0" xfId="0" applyFont="1" applyAlignment="1">
      <alignment horizontal="center" vertical="center"/>
    </xf>
    <xf numFmtId="0" fontId="67" fillId="0" borderId="0" xfId="144" applyFont="1" applyFill="1" applyBorder="1" applyAlignment="1">
      <alignment horizontal="left" vertical="center"/>
    </xf>
    <xf numFmtId="0" fontId="67" fillId="0" borderId="0" xfId="0" applyFont="1" applyBorder="1" applyAlignment="1">
      <alignment horizontal="left" vertical="center"/>
    </xf>
    <xf numFmtId="14" fontId="67" fillId="0" borderId="0" xfId="0" applyNumberFormat="1" applyFont="1" applyBorder="1" applyAlignment="1">
      <alignment horizontal="left" vertical="center"/>
    </xf>
    <xf numFmtId="0" fontId="67" fillId="0" borderId="0" xfId="0" applyFont="1" applyFill="1" applyAlignment="1">
      <alignment vertical="center" wrapText="1"/>
    </xf>
    <xf numFmtId="0" fontId="67" fillId="0" borderId="0" xfId="140" applyFont="1" applyAlignment="1">
      <alignment horizontal="center" vertical="center"/>
    </xf>
    <xf numFmtId="167" fontId="66" fillId="0" borderId="0" xfId="0" applyNumberFormat="1" applyFont="1" applyAlignment="1">
      <alignment horizontal="center" vertical="center"/>
    </xf>
    <xf numFmtId="15" fontId="66" fillId="0" borderId="0" xfId="140" applyNumberFormat="1" applyFont="1" applyAlignment="1">
      <alignment horizontal="center" vertical="center"/>
    </xf>
    <xf numFmtId="0" fontId="67" fillId="0" borderId="0" xfId="178" applyFont="1"/>
    <xf numFmtId="0" fontId="3" fillId="0" borderId="0" xfId="0" applyFont="1" applyFill="1" applyBorder="1"/>
    <xf numFmtId="0" fontId="7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73" fillId="0" borderId="0" xfId="0" applyFont="1" applyFill="1" applyBorder="1" applyAlignment="1">
      <alignment horizontal="center"/>
    </xf>
    <xf numFmtId="0" fontId="74" fillId="0" borderId="0" xfId="0" applyFont="1" applyFill="1" applyBorder="1" applyAlignment="1"/>
    <xf numFmtId="0" fontId="75" fillId="0" borderId="0" xfId="0" applyFont="1"/>
    <xf numFmtId="0" fontId="74" fillId="0" borderId="0" xfId="0" applyFont="1" applyFill="1" applyBorder="1" applyAlignment="1">
      <alignment horizontal="centerContinuous"/>
    </xf>
    <xf numFmtId="0" fontId="74" fillId="0" borderId="0" xfId="0" applyFont="1" applyFill="1" applyBorder="1" applyAlignment="1">
      <alignment horizontal="left"/>
    </xf>
    <xf numFmtId="0" fontId="77" fillId="0" borderId="0" xfId="0" applyFont="1"/>
    <xf numFmtId="0" fontId="73" fillId="0" borderId="0" xfId="0" applyFont="1" applyFill="1" applyBorder="1" applyAlignment="1">
      <alignment vertical="center"/>
    </xf>
    <xf numFmtId="3" fontId="76" fillId="0" borderId="0" xfId="0" applyNumberFormat="1" applyFont="1"/>
    <xf numFmtId="164" fontId="74" fillId="0" borderId="0" xfId="0" applyNumberFormat="1" applyFont="1" applyFill="1" applyBorder="1" applyAlignment="1">
      <alignment horizontal="centerContinuous" vertical="center"/>
    </xf>
    <xf numFmtId="0" fontId="74" fillId="0" borderId="0" xfId="0" applyFont="1" applyFill="1" applyBorder="1" applyAlignment="1">
      <alignment horizontal="centerContinuous" vertical="center"/>
    </xf>
    <xf numFmtId="3" fontId="77" fillId="0" borderId="0" xfId="0" applyNumberFormat="1" applyFont="1"/>
    <xf numFmtId="164" fontId="77" fillId="0" borderId="0" xfId="0" applyNumberFormat="1" applyFont="1"/>
    <xf numFmtId="0" fontId="7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76" fillId="0" borderId="0" xfId="0" applyFont="1" applyFill="1" applyBorder="1" applyAlignment="1"/>
    <xf numFmtId="168" fontId="67" fillId="0" borderId="0" xfId="0" applyNumberFormat="1" applyFont="1" applyFill="1" applyBorder="1" applyAlignment="1">
      <alignment horizontal="left" vertical="center"/>
    </xf>
    <xf numFmtId="168" fontId="66" fillId="0" borderId="0" xfId="0" applyNumberFormat="1" applyFont="1" applyFill="1" applyBorder="1" applyAlignment="1">
      <alignment horizontal="left" vertical="center"/>
    </xf>
    <xf numFmtId="168" fontId="66" fillId="0" borderId="0" xfId="0" applyNumberFormat="1" applyFont="1" applyFill="1" applyBorder="1" applyAlignment="1">
      <alignment horizontal="right" vertical="center"/>
    </xf>
    <xf numFmtId="0" fontId="71" fillId="0" borderId="10" xfId="0" applyFont="1" applyFill="1" applyBorder="1" applyAlignment="1">
      <alignment horizontal="right" vertical="center"/>
    </xf>
    <xf numFmtId="164" fontId="71" fillId="0" borderId="0" xfId="144" applyNumberFormat="1" applyFont="1" applyFill="1" applyBorder="1" applyAlignment="1">
      <alignment horizontal="right" vertical="center"/>
    </xf>
    <xf numFmtId="0" fontId="43" fillId="0" borderId="0" xfId="124" quotePrefix="1" applyAlignment="1">
      <alignment horizontal="center" vertical="center"/>
    </xf>
    <xf numFmtId="164" fontId="66" fillId="0" borderId="0" xfId="179" applyNumberFormat="1" applyFont="1" applyFill="1" applyBorder="1" applyAlignment="1">
      <alignment horizontal="right" vertical="center"/>
    </xf>
    <xf numFmtId="164" fontId="67" fillId="0" borderId="0" xfId="179" applyNumberFormat="1" applyFont="1" applyFill="1" applyBorder="1" applyAlignment="1">
      <alignment horizontal="right" vertical="center"/>
    </xf>
    <xf numFmtId="168" fontId="71" fillId="0" borderId="0" xfId="0" applyNumberFormat="1" applyFont="1" applyFill="1" applyBorder="1" applyAlignment="1">
      <alignment horizontal="right" vertical="center"/>
    </xf>
    <xf numFmtId="168" fontId="66" fillId="55" borderId="0" xfId="0" applyNumberFormat="1" applyFont="1" applyFill="1" applyBorder="1" applyAlignment="1">
      <alignment horizontal="right" vertical="center"/>
    </xf>
    <xf numFmtId="0" fontId="70" fillId="0" borderId="0" xfId="195" applyFont="1" applyFill="1" applyBorder="1" applyAlignment="1">
      <alignment vertical="center"/>
    </xf>
    <xf numFmtId="0" fontId="79" fillId="0" borderId="0" xfId="198" applyFont="1" applyAlignment="1">
      <alignment vertical="center"/>
    </xf>
  </cellXfs>
  <cellStyles count="201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1 3 2" xfId="180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2 3 2" xfId="181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3 3 2" xfId="182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4 3 2" xfId="183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5 3 2" xfId="184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 % - Akzent6 3 2" xfId="185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1 3 2" xfId="186" xr:uid="{00000000-0005-0000-0000-000014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2 3 2" xfId="187" xr:uid="{00000000-0005-0000-0000-000017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3 3 2" xfId="188" xr:uid="{00000000-0005-0000-0000-00001A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4 3 2" xfId="189" xr:uid="{00000000-0005-0000-0000-00001D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5 3 2" xfId="190" xr:uid="{00000000-0005-0000-0000-000020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 % - Akzent6 3 2" xfId="191" xr:uid="{00000000-0005-0000-0000-000023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 2" xfId="127" xr:uid="{00000000-0005-0000-0000-00007E000000}"/>
    <cellStyle name="Komma 2 2" xfId="192" xr:uid="{00000000-0005-0000-0000-00005F000000}"/>
    <cellStyle name="Link" xfId="124" builtinId="8"/>
    <cellStyle name="Link 2" xfId="200" xr:uid="{00000000-0005-0000-0000-0000CB000000}"/>
    <cellStyle name="Neutral" xfId="128" builtinId="28" customBuiltin="1"/>
    <cellStyle name="Neutral 2" xfId="129" xr:uid="{00000000-0005-0000-0000-000081000000}"/>
    <cellStyle name="Neutral 3" xfId="130" xr:uid="{00000000-0005-0000-0000-000082000000}"/>
    <cellStyle name="Neutral 4" xfId="131" xr:uid="{00000000-0005-0000-0000-000083000000}"/>
    <cellStyle name="Notiz" xfId="132" builtinId="10" customBuiltin="1"/>
    <cellStyle name="Notiz 2" xfId="133" xr:uid="{00000000-0005-0000-0000-000085000000}"/>
    <cellStyle name="Notiz 3" xfId="134" xr:uid="{00000000-0005-0000-0000-000086000000}"/>
    <cellStyle name="Notiz 3 2" xfId="193" xr:uid="{00000000-0005-0000-0000-000064000000}"/>
    <cellStyle name="Prozent" xfId="179" builtinId="5"/>
    <cellStyle name="Prozent 2" xfId="135" xr:uid="{00000000-0005-0000-0000-000088000000}"/>
    <cellStyle name="Prozent 3" xfId="199" xr:uid="{00000000-0005-0000-0000-0000CC000000}"/>
    <cellStyle name="Schlecht" xfId="136" builtinId="27" customBuiltin="1"/>
    <cellStyle name="Schlecht 2" xfId="137" xr:uid="{00000000-0005-0000-0000-00008A000000}"/>
    <cellStyle name="Schlecht 3" xfId="138" xr:uid="{00000000-0005-0000-0000-00008B000000}"/>
    <cellStyle name="Schlecht 4" xfId="139" xr:uid="{00000000-0005-0000-0000-00008C000000}"/>
    <cellStyle name="Standard" xfId="0" builtinId="0"/>
    <cellStyle name="Standard 2" xfId="140" xr:uid="{00000000-0005-0000-0000-00008E000000}"/>
    <cellStyle name="Standard 2 5" xfId="178" xr:uid="{FE0256E8-FCDC-412D-943F-947345EC9FE4}"/>
    <cellStyle name="Standard 3" xfId="141" xr:uid="{00000000-0005-0000-0000-00008F000000}"/>
    <cellStyle name="Standard 3 2" xfId="142" xr:uid="{00000000-0005-0000-0000-000090000000}"/>
    <cellStyle name="Standard 3 2 2" xfId="196" xr:uid="{650377C9-B112-497F-A8BC-D22CC00EC87A}"/>
    <cellStyle name="Standard 3 2 3" xfId="194" xr:uid="{00000000-0005-0000-0000-00006D000000}"/>
    <cellStyle name="Standard 3 3" xfId="143" xr:uid="{00000000-0005-0000-0000-000091000000}"/>
    <cellStyle name="Standard 4" xfId="144" xr:uid="{00000000-0005-0000-0000-000092000000}"/>
    <cellStyle name="Standard 4 2" xfId="197" xr:uid="{815A691C-03C3-487E-9CDE-46A6A06E0E73}"/>
    <cellStyle name="Standard 4 3" xfId="195" xr:uid="{00000000-0005-0000-0000-00006E000000}"/>
    <cellStyle name="Standard 5" xfId="145" xr:uid="{00000000-0005-0000-0000-000093000000}"/>
    <cellStyle name="Standard 6" xfId="146" xr:uid="{00000000-0005-0000-0000-000094000000}"/>
    <cellStyle name="Standard 7" xfId="198" xr:uid="{00000000-0005-0000-0000-0000CD000000}"/>
    <cellStyle name="Standard 9" xfId="177" xr:uid="{B3181AB4-C4B8-45BB-A611-1357B6C2EE2C}"/>
    <cellStyle name="Überschrift" xfId="147" builtinId="15" customBuiltin="1"/>
    <cellStyle name="Überschrift 1" xfId="148" builtinId="16" customBuiltin="1"/>
    <cellStyle name="Überschrift 1 2" xfId="149" xr:uid="{00000000-0005-0000-0000-000097000000}"/>
    <cellStyle name="Überschrift 1 3" xfId="150" xr:uid="{00000000-0005-0000-0000-000098000000}"/>
    <cellStyle name="Überschrift 1 4" xfId="151" xr:uid="{00000000-0005-0000-0000-000099000000}"/>
    <cellStyle name="Überschrift 2" xfId="152" builtinId="17" customBuiltin="1"/>
    <cellStyle name="Überschrift 2 2" xfId="153" xr:uid="{00000000-0005-0000-0000-00009B000000}"/>
    <cellStyle name="Überschrift 2 3" xfId="154" xr:uid="{00000000-0005-0000-0000-00009C000000}"/>
    <cellStyle name="Überschrift 2 4" xfId="155" xr:uid="{00000000-0005-0000-0000-00009D000000}"/>
    <cellStyle name="Überschrift 3" xfId="156" builtinId="18" customBuiltin="1"/>
    <cellStyle name="Überschrift 3 2" xfId="157" xr:uid="{00000000-0005-0000-0000-00009F000000}"/>
    <cellStyle name="Überschrift 3 3" xfId="158" xr:uid="{00000000-0005-0000-0000-0000A0000000}"/>
    <cellStyle name="Überschrift 3 4" xfId="159" xr:uid="{00000000-0005-0000-0000-0000A1000000}"/>
    <cellStyle name="Überschrift 4" xfId="160" builtinId="19" customBuiltin="1"/>
    <cellStyle name="Überschrift 4 2" xfId="161" xr:uid="{00000000-0005-0000-0000-0000A3000000}"/>
    <cellStyle name="Überschrift 4 3" xfId="162" xr:uid="{00000000-0005-0000-0000-0000A4000000}"/>
    <cellStyle name="Überschrift 4 4" xfId="163" xr:uid="{00000000-0005-0000-0000-0000A5000000}"/>
    <cellStyle name="Überschrift 5" xfId="164" xr:uid="{00000000-0005-0000-0000-0000A6000000}"/>
    <cellStyle name="Verknüpfte Zelle" xfId="165" builtinId="24" customBuiltin="1"/>
    <cellStyle name="Verknüpfte Zelle 2" xfId="166" xr:uid="{00000000-0005-0000-0000-0000A8000000}"/>
    <cellStyle name="Verknüpfte Zelle 3" xfId="167" xr:uid="{00000000-0005-0000-0000-0000A9000000}"/>
    <cellStyle name="Verknüpfte Zelle 4" xfId="168" xr:uid="{00000000-0005-0000-0000-0000AA000000}"/>
    <cellStyle name="Warnender Text" xfId="169" builtinId="11" customBuiltin="1"/>
    <cellStyle name="Warnender Text 2" xfId="170" xr:uid="{00000000-0005-0000-0000-0000AC000000}"/>
    <cellStyle name="Warnender Text 3" xfId="171" xr:uid="{00000000-0005-0000-0000-0000AD000000}"/>
    <cellStyle name="Warnender Text 4" xfId="172" xr:uid="{00000000-0005-0000-0000-0000AE000000}"/>
    <cellStyle name="Zelle überprüfen" xfId="173" builtinId="23" customBuiltin="1"/>
    <cellStyle name="Zelle überprüfen 2" xfId="174" xr:uid="{00000000-0005-0000-0000-0000B0000000}"/>
    <cellStyle name="Zelle überprüfen 3" xfId="175" xr:uid="{00000000-0005-0000-0000-0000B1000000}"/>
    <cellStyle name="Zelle überprüfen 4" xfId="176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3" tint="0.59999389629810485"/>
  </sheetPr>
  <dimension ref="A1:H30"/>
  <sheetViews>
    <sheetView workbookViewId="0"/>
  </sheetViews>
  <sheetFormatPr baseColWidth="10" defaultRowHeight="15.95" customHeight="1"/>
  <cols>
    <col min="1" max="1" width="33.140625" style="2" bestFit="1" customWidth="1"/>
    <col min="2" max="2" width="34.140625" style="2" customWidth="1"/>
    <col min="3" max="16384" width="11.42578125" style="2"/>
  </cols>
  <sheetData>
    <row r="1" spans="1:8" ht="18" customHeight="1">
      <c r="A1" s="1" t="s">
        <v>56</v>
      </c>
      <c r="B1" s="7"/>
      <c r="C1" s="7"/>
      <c r="D1" s="7"/>
      <c r="E1" s="7"/>
      <c r="F1" s="7"/>
      <c r="G1" s="7"/>
      <c r="H1" s="7"/>
    </row>
    <row r="2" spans="1:8" ht="15.95" customHeight="1">
      <c r="A2" s="15" t="s">
        <v>24</v>
      </c>
      <c r="B2" s="7"/>
      <c r="C2" s="7"/>
      <c r="D2" s="7"/>
      <c r="E2" s="7"/>
      <c r="F2" s="7"/>
      <c r="G2" s="7"/>
      <c r="H2" s="7"/>
    </row>
    <row r="3" spans="1:8" ht="15.95" customHeight="1">
      <c r="A3" s="7"/>
      <c r="B3" s="7"/>
      <c r="C3" s="7"/>
      <c r="D3" s="7"/>
      <c r="E3" s="7"/>
      <c r="F3" s="7"/>
      <c r="G3" s="7"/>
      <c r="H3" s="7"/>
    </row>
    <row r="4" spans="1:8" ht="15.95" customHeight="1">
      <c r="A4" s="16" t="s">
        <v>25</v>
      </c>
      <c r="B4" s="17">
        <v>45002</v>
      </c>
      <c r="C4" s="7"/>
      <c r="D4" s="7"/>
      <c r="E4" s="7"/>
      <c r="F4" s="7"/>
      <c r="G4" s="7"/>
      <c r="H4" s="7"/>
    </row>
    <row r="5" spans="1:8" ht="15.95" customHeight="1">
      <c r="A5" s="16" t="s">
        <v>26</v>
      </c>
      <c r="B5" s="16">
        <v>1</v>
      </c>
      <c r="C5" s="7"/>
      <c r="D5" s="7"/>
      <c r="E5" s="7"/>
      <c r="F5" s="7"/>
      <c r="G5" s="7"/>
      <c r="H5" s="7"/>
    </row>
    <row r="6" spans="1:8" ht="15.95" customHeight="1">
      <c r="A6" s="16" t="s">
        <v>27</v>
      </c>
      <c r="B6" s="16" t="s">
        <v>28</v>
      </c>
      <c r="C6" s="7"/>
      <c r="D6" s="7"/>
      <c r="E6" s="7"/>
      <c r="F6" s="7"/>
      <c r="G6" s="7"/>
      <c r="H6" s="7"/>
    </row>
    <row r="7" spans="1:8" ht="15.95" customHeight="1">
      <c r="A7" s="16" t="s">
        <v>29</v>
      </c>
      <c r="B7" s="16">
        <v>2022</v>
      </c>
      <c r="C7" s="7"/>
      <c r="D7" s="7"/>
      <c r="E7" s="7"/>
      <c r="F7" s="7"/>
      <c r="G7" s="7"/>
      <c r="H7" s="7"/>
    </row>
    <row r="8" spans="1:8" ht="15.95" customHeight="1">
      <c r="A8" s="16" t="s">
        <v>30</v>
      </c>
      <c r="B8" s="16" t="s">
        <v>31</v>
      </c>
      <c r="C8" s="7"/>
      <c r="D8" s="7"/>
      <c r="E8" s="7"/>
      <c r="F8" s="7"/>
      <c r="G8" s="7"/>
      <c r="H8" s="7"/>
    </row>
    <row r="9" spans="1:8" ht="15.95" customHeight="1">
      <c r="A9" s="16" t="s">
        <v>32</v>
      </c>
      <c r="B9" s="16" t="s">
        <v>33</v>
      </c>
      <c r="C9" s="7"/>
      <c r="D9" s="7"/>
      <c r="E9" s="7"/>
      <c r="F9" s="7"/>
      <c r="G9" s="7"/>
      <c r="H9" s="7"/>
    </row>
    <row r="10" spans="1:8" ht="15.95" customHeight="1">
      <c r="A10" s="16" t="s">
        <v>34</v>
      </c>
      <c r="B10" s="16" t="s">
        <v>53</v>
      </c>
      <c r="C10" s="7"/>
      <c r="D10" s="7"/>
      <c r="E10" s="7"/>
      <c r="F10" s="7"/>
      <c r="G10" s="7"/>
      <c r="H10" s="7"/>
    </row>
    <row r="11" spans="1:8" ht="26.25" customHeight="1">
      <c r="A11" s="16" t="s">
        <v>35</v>
      </c>
      <c r="B11" s="18" t="s">
        <v>54</v>
      </c>
      <c r="C11" s="7"/>
      <c r="D11" s="7"/>
      <c r="E11" s="7"/>
      <c r="F11" s="7"/>
      <c r="G11" s="7"/>
      <c r="H11" s="7"/>
    </row>
    <row r="12" spans="1:8" ht="15.95" customHeight="1">
      <c r="A12" s="16" t="s">
        <v>36</v>
      </c>
      <c r="B12" s="16" t="s">
        <v>37</v>
      </c>
      <c r="C12" s="7"/>
      <c r="D12" s="7"/>
      <c r="E12" s="7"/>
      <c r="F12" s="7"/>
      <c r="G12" s="7"/>
      <c r="H12" s="7"/>
    </row>
    <row r="13" spans="1:8" ht="15.95" customHeight="1">
      <c r="A13" s="16" t="s">
        <v>38</v>
      </c>
      <c r="B13" s="16" t="s">
        <v>40</v>
      </c>
      <c r="C13" s="7"/>
      <c r="D13" s="7"/>
      <c r="E13" s="7"/>
      <c r="F13" s="7"/>
      <c r="G13" s="7"/>
      <c r="H13" s="7"/>
    </row>
    <row r="14" spans="1:8" ht="15.95" customHeight="1">
      <c r="A14" s="16" t="s">
        <v>39</v>
      </c>
      <c r="B14" s="16" t="s">
        <v>55</v>
      </c>
      <c r="C14" s="7"/>
      <c r="D14" s="7"/>
      <c r="E14" s="7"/>
      <c r="F14" s="7"/>
      <c r="G14" s="7"/>
      <c r="H14" s="7"/>
    </row>
    <row r="15" spans="1:8" ht="15.95" customHeight="1">
      <c r="A15" s="7"/>
      <c r="B15" s="7"/>
      <c r="C15" s="7"/>
      <c r="D15" s="7"/>
      <c r="E15" s="7"/>
      <c r="F15" s="7"/>
      <c r="G15" s="7"/>
      <c r="H15" s="7"/>
    </row>
    <row r="16" spans="1:8" ht="15.95" customHeight="1">
      <c r="A16" s="7"/>
      <c r="B16" s="7"/>
      <c r="C16" s="7"/>
      <c r="D16" s="7"/>
      <c r="E16" s="7"/>
      <c r="F16" s="7"/>
      <c r="G16" s="7"/>
      <c r="H16" s="7"/>
    </row>
    <row r="17" spans="1:8" ht="15.95" customHeight="1">
      <c r="A17" s="52" t="s">
        <v>63</v>
      </c>
      <c r="B17" s="7"/>
      <c r="C17" s="7"/>
      <c r="D17" s="7"/>
      <c r="E17" s="7"/>
      <c r="F17" s="7"/>
      <c r="G17" s="7"/>
      <c r="H17" s="7"/>
    </row>
    <row r="18" spans="1:8" ht="15.95" customHeight="1">
      <c r="A18" s="7"/>
      <c r="B18" s="7"/>
      <c r="C18" s="7"/>
      <c r="D18" s="7"/>
      <c r="E18" s="7"/>
      <c r="F18" s="7"/>
      <c r="G18" s="7"/>
      <c r="H18" s="7"/>
    </row>
    <row r="19" spans="1:8" ht="15.95" customHeight="1">
      <c r="A19" s="22" t="s">
        <v>28</v>
      </c>
      <c r="B19" s="22" t="s">
        <v>42</v>
      </c>
      <c r="C19" s="22"/>
      <c r="D19" s="7"/>
      <c r="E19" s="7"/>
      <c r="F19" s="7"/>
      <c r="G19" s="7"/>
      <c r="H19" s="7"/>
    </row>
    <row r="20" spans="1:8" ht="15.95" customHeight="1">
      <c r="A20" s="22" t="s">
        <v>43</v>
      </c>
      <c r="B20" s="22" t="s">
        <v>44</v>
      </c>
      <c r="C20" s="22"/>
      <c r="D20" s="7"/>
      <c r="E20" s="7"/>
      <c r="F20" s="7"/>
      <c r="G20" s="7"/>
      <c r="H20" s="7"/>
    </row>
    <row r="21" spans="1:8" ht="15.95" customHeight="1">
      <c r="A21" s="7"/>
      <c r="B21" s="7"/>
      <c r="C21" s="7"/>
      <c r="D21" s="7"/>
      <c r="E21" s="7"/>
      <c r="F21" s="7"/>
      <c r="G21" s="7"/>
      <c r="H21" s="7"/>
    </row>
    <row r="22" spans="1:8" ht="15.95" customHeight="1">
      <c r="A22" s="7"/>
      <c r="B22" s="7"/>
      <c r="C22" s="7"/>
      <c r="D22" s="7"/>
      <c r="E22" s="7"/>
      <c r="F22" s="7"/>
      <c r="G22" s="7"/>
      <c r="H22" s="7"/>
    </row>
    <row r="23" spans="1:8" ht="15.95" customHeight="1">
      <c r="A23" s="7"/>
      <c r="B23" s="7"/>
      <c r="C23" s="7"/>
      <c r="D23" s="7"/>
      <c r="E23" s="7"/>
      <c r="F23" s="7"/>
      <c r="G23" s="7"/>
      <c r="H23" s="7"/>
    </row>
    <row r="24" spans="1:8" ht="15.95" customHeight="1">
      <c r="A24" s="7"/>
      <c r="B24" s="7"/>
      <c r="C24" s="7"/>
      <c r="D24" s="7"/>
      <c r="E24" s="7"/>
      <c r="F24" s="7"/>
      <c r="G24" s="7"/>
      <c r="H24" s="7"/>
    </row>
    <row r="25" spans="1:8" ht="15.95" customHeight="1">
      <c r="A25" s="7"/>
      <c r="B25" s="7"/>
      <c r="C25" s="7"/>
      <c r="D25" s="7"/>
      <c r="E25" s="7"/>
      <c r="F25" s="7"/>
      <c r="G25" s="7"/>
      <c r="H25" s="7"/>
    </row>
    <row r="26" spans="1:8" ht="15.95" customHeight="1">
      <c r="A26" s="7"/>
      <c r="B26" s="7"/>
      <c r="C26" s="7"/>
      <c r="D26" s="7"/>
      <c r="E26" s="7"/>
      <c r="F26" s="7"/>
      <c r="G26" s="7"/>
      <c r="H26" s="7"/>
    </row>
    <row r="27" spans="1:8" ht="15.95" customHeight="1">
      <c r="A27" s="7"/>
      <c r="B27" s="7"/>
      <c r="C27" s="7"/>
      <c r="D27" s="7"/>
      <c r="E27" s="7"/>
      <c r="F27" s="7"/>
      <c r="G27" s="7"/>
      <c r="H27" s="7"/>
    </row>
    <row r="28" spans="1:8" ht="15.95" customHeight="1">
      <c r="A28" s="7"/>
      <c r="B28" s="7"/>
      <c r="C28" s="7"/>
      <c r="D28" s="7"/>
      <c r="E28" s="7"/>
      <c r="F28" s="7"/>
      <c r="G28" s="7"/>
      <c r="H28" s="7"/>
    </row>
    <row r="29" spans="1:8" ht="15.95" customHeight="1">
      <c r="A29" s="7"/>
      <c r="B29" s="7"/>
      <c r="C29" s="7"/>
      <c r="D29" s="7"/>
      <c r="E29" s="7"/>
      <c r="F29" s="7"/>
      <c r="G29" s="7"/>
      <c r="H29" s="7"/>
    </row>
    <row r="30" spans="1:8" ht="15.95" customHeight="1">
      <c r="A30" s="7"/>
      <c r="B30" s="7"/>
      <c r="C30" s="7"/>
      <c r="D30" s="7"/>
      <c r="E30" s="7"/>
      <c r="F30" s="7"/>
      <c r="G30" s="7"/>
      <c r="H30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H36"/>
  <sheetViews>
    <sheetView tabSelected="1" zoomScaleNormal="100" workbookViewId="0"/>
  </sheetViews>
  <sheetFormatPr baseColWidth="10" defaultRowHeight="12.75"/>
  <cols>
    <col min="1" max="1" width="92.85546875" style="4" bestFit="1" customWidth="1"/>
    <col min="2" max="2" width="6.5703125" style="14" bestFit="1" customWidth="1"/>
    <col min="3" max="16384" width="11.42578125" style="4"/>
  </cols>
  <sheetData>
    <row r="1" spans="1:8" ht="18" customHeight="1">
      <c r="A1" s="1" t="s">
        <v>56</v>
      </c>
      <c r="B1" s="21"/>
      <c r="C1" s="3"/>
      <c r="D1" s="3"/>
      <c r="E1" s="3"/>
      <c r="F1" s="3"/>
      <c r="G1" s="3"/>
      <c r="H1" s="3"/>
    </row>
    <row r="2" spans="1:8" ht="15.95" customHeight="1">
      <c r="A2" s="5"/>
      <c r="B2" s="19"/>
      <c r="C2" s="5"/>
      <c r="D2" s="5"/>
      <c r="E2" s="5"/>
      <c r="F2" s="5"/>
      <c r="G2" s="5"/>
      <c r="H2" s="5"/>
    </row>
    <row r="3" spans="1:8" ht="15.95" customHeight="1">
      <c r="A3" s="6" t="s">
        <v>22</v>
      </c>
      <c r="B3" s="20" t="s">
        <v>23</v>
      </c>
      <c r="C3" s="5"/>
      <c r="D3" s="5"/>
      <c r="E3" s="5"/>
      <c r="F3" s="5"/>
      <c r="G3" s="5"/>
      <c r="H3" s="5"/>
    </row>
    <row r="4" spans="1:8" ht="15.95" customHeight="1">
      <c r="A4" s="5" t="s">
        <v>66</v>
      </c>
      <c r="B4" s="46">
        <v>1.1000000000000001</v>
      </c>
      <c r="D4" s="5"/>
      <c r="E4" s="5"/>
      <c r="F4" s="5"/>
      <c r="G4" s="5"/>
      <c r="H4" s="5"/>
    </row>
    <row r="5" spans="1:8" ht="15.95" customHeight="1">
      <c r="A5" s="5" t="s">
        <v>62</v>
      </c>
      <c r="B5" s="46">
        <v>1.2</v>
      </c>
      <c r="D5" s="5"/>
      <c r="E5" s="5"/>
      <c r="F5" s="5"/>
      <c r="G5" s="5"/>
      <c r="H5" s="5"/>
    </row>
    <row r="6" spans="1:8" ht="15.95" customHeight="1">
      <c r="A6" s="5" t="s">
        <v>67</v>
      </c>
      <c r="B6" s="46">
        <v>1.3</v>
      </c>
      <c r="D6" s="5"/>
      <c r="E6" s="5"/>
      <c r="F6" s="5"/>
      <c r="G6" s="5"/>
      <c r="H6" s="5"/>
    </row>
    <row r="7" spans="1:8" ht="15.95" customHeight="1">
      <c r="A7" s="5" t="s">
        <v>61</v>
      </c>
      <c r="B7" s="46">
        <v>1.4</v>
      </c>
      <c r="D7" s="5"/>
      <c r="E7" s="5"/>
      <c r="F7" s="5"/>
      <c r="G7" s="5"/>
      <c r="H7" s="5"/>
    </row>
    <row r="8" spans="1:8" ht="15.95" customHeight="1">
      <c r="B8" s="19"/>
    </row>
    <row r="9" spans="1:8" ht="15.95" customHeight="1">
      <c r="B9" s="19"/>
    </row>
    <row r="10" spans="1:8" ht="15.95" customHeight="1">
      <c r="B10" s="19"/>
    </row>
    <row r="11" spans="1:8" ht="15.95" customHeight="1">
      <c r="B11" s="19"/>
    </row>
    <row r="12" spans="1:8" ht="15.95" customHeight="1">
      <c r="B12" s="19"/>
    </row>
    <row r="13" spans="1:8" ht="15.95" customHeight="1">
      <c r="B13" s="19"/>
    </row>
    <row r="14" spans="1:8" ht="15.95" customHeight="1">
      <c r="B14" s="19"/>
    </row>
    <row r="15" spans="1:8" ht="15.95" customHeight="1">
      <c r="B15" s="19"/>
    </row>
    <row r="16" spans="1:8" ht="15.95" customHeight="1">
      <c r="B16" s="19"/>
    </row>
    <row r="17" spans="2:2" ht="15.95" customHeight="1">
      <c r="B17" s="19"/>
    </row>
    <row r="18" spans="2:2" ht="15.95" customHeight="1">
      <c r="B18" s="19"/>
    </row>
    <row r="19" spans="2:2" ht="15.95" customHeight="1">
      <c r="B19" s="19"/>
    </row>
    <row r="20" spans="2:2" ht="15.95" customHeight="1">
      <c r="B20" s="19"/>
    </row>
    <row r="21" spans="2:2" ht="15.95" customHeight="1">
      <c r="B21" s="19"/>
    </row>
    <row r="22" spans="2:2" ht="15.95" customHeight="1">
      <c r="B22" s="19"/>
    </row>
    <row r="23" spans="2:2" ht="15.95" customHeight="1">
      <c r="B23" s="19"/>
    </row>
    <row r="24" spans="2:2" ht="15.95" customHeight="1">
      <c r="B24" s="19"/>
    </row>
    <row r="25" spans="2:2" ht="15.95" customHeight="1">
      <c r="B25" s="19"/>
    </row>
    <row r="26" spans="2:2" ht="15.95" customHeight="1">
      <c r="B26" s="19"/>
    </row>
    <row r="27" spans="2:2" ht="15.95" customHeight="1">
      <c r="B27" s="19"/>
    </row>
    <row r="28" spans="2:2" ht="15.95" customHeight="1">
      <c r="B28" s="19"/>
    </row>
    <row r="29" spans="2:2" ht="15.95" customHeight="1">
      <c r="B29" s="19"/>
    </row>
    <row r="30" spans="2:2" ht="15.95" customHeight="1">
      <c r="B30" s="19"/>
    </row>
    <row r="31" spans="2:2" ht="15.95" customHeight="1">
      <c r="B31" s="19"/>
    </row>
    <row r="32" spans="2:2" ht="15.95" customHeight="1">
      <c r="B32" s="19"/>
    </row>
    <row r="33" spans="2:2" ht="15.95" customHeight="1">
      <c r="B33" s="19"/>
    </row>
    <row r="34" spans="2:2" ht="15.95" customHeight="1">
      <c r="B34" s="19"/>
    </row>
    <row r="35" spans="2:2" ht="15.95" customHeight="1">
      <c r="B35" s="19"/>
    </row>
    <row r="36" spans="2:2" ht="15.95" customHeight="1">
      <c r="B36" s="19"/>
    </row>
  </sheetData>
  <phoneticPr fontId="4" type="noConversion"/>
  <hyperlinks>
    <hyperlink ref="B4" location="'1.1'!A1" display="'1.1'!A1" xr:uid="{741C507A-510F-463E-90B3-6A658105614F}"/>
    <hyperlink ref="B5" location="'1.2'!A1" display="'1.2'!A1" xr:uid="{13C4834D-7BBD-4161-9D36-D558600BDCA0}"/>
    <hyperlink ref="B6" location="'1.3'!A1" display="'1.3'!A1" xr:uid="{93A5BC35-B0AD-4F96-A91B-3DE703AA7B53}"/>
    <hyperlink ref="B7" location="'1.4'!A1" display="'1.4'!A1" xr:uid="{74DAFDCA-9B13-4C7C-88FF-A59DD0034557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5094-700C-48FA-B10D-5E6CBE747047}">
  <dimension ref="A1:G21"/>
  <sheetViews>
    <sheetView zoomScaleNormal="100" workbookViewId="0"/>
  </sheetViews>
  <sheetFormatPr baseColWidth="10" defaultRowHeight="13.5"/>
  <cols>
    <col min="1" max="2" width="5.7109375" style="31" customWidth="1"/>
    <col min="3" max="3" width="13.5703125" style="31" customWidth="1"/>
    <col min="4" max="5" width="9.140625" style="36" customWidth="1"/>
    <col min="6" max="6" width="11.7109375" style="31" customWidth="1"/>
    <col min="7" max="7" width="11.7109375" style="37" customWidth="1"/>
    <col min="8" max="258" width="11.42578125" style="31"/>
    <col min="259" max="259" width="21" style="31" customWidth="1"/>
    <col min="260" max="263" width="11.7109375" style="31" customWidth="1"/>
    <col min="264" max="514" width="11.42578125" style="31"/>
    <col min="515" max="515" width="21" style="31" customWidth="1"/>
    <col min="516" max="519" width="11.7109375" style="31" customWidth="1"/>
    <col min="520" max="770" width="11.42578125" style="31"/>
    <col min="771" max="771" width="21" style="31" customWidth="1"/>
    <col min="772" max="775" width="11.7109375" style="31" customWidth="1"/>
    <col min="776" max="1026" width="11.42578125" style="31"/>
    <col min="1027" max="1027" width="21" style="31" customWidth="1"/>
    <col min="1028" max="1031" width="11.7109375" style="31" customWidth="1"/>
    <col min="1032" max="1282" width="11.42578125" style="31"/>
    <col min="1283" max="1283" width="21" style="31" customWidth="1"/>
    <col min="1284" max="1287" width="11.7109375" style="31" customWidth="1"/>
    <col min="1288" max="1538" width="11.42578125" style="31"/>
    <col min="1539" max="1539" width="21" style="31" customWidth="1"/>
    <col min="1540" max="1543" width="11.7109375" style="31" customWidth="1"/>
    <col min="1544" max="1794" width="11.42578125" style="31"/>
    <col min="1795" max="1795" width="21" style="31" customWidth="1"/>
    <col min="1796" max="1799" width="11.7109375" style="31" customWidth="1"/>
    <col min="1800" max="2050" width="11.42578125" style="31"/>
    <col min="2051" max="2051" width="21" style="31" customWidth="1"/>
    <col min="2052" max="2055" width="11.7109375" style="31" customWidth="1"/>
    <col min="2056" max="2306" width="11.42578125" style="31"/>
    <col min="2307" max="2307" width="21" style="31" customWidth="1"/>
    <col min="2308" max="2311" width="11.7109375" style="31" customWidth="1"/>
    <col min="2312" max="2562" width="11.42578125" style="31"/>
    <col min="2563" max="2563" width="21" style="31" customWidth="1"/>
    <col min="2564" max="2567" width="11.7109375" style="31" customWidth="1"/>
    <col min="2568" max="2818" width="11.42578125" style="31"/>
    <col min="2819" max="2819" width="21" style="31" customWidth="1"/>
    <col min="2820" max="2823" width="11.7109375" style="31" customWidth="1"/>
    <col min="2824" max="3074" width="11.42578125" style="31"/>
    <col min="3075" max="3075" width="21" style="31" customWidth="1"/>
    <col min="3076" max="3079" width="11.7109375" style="31" customWidth="1"/>
    <col min="3080" max="3330" width="11.42578125" style="31"/>
    <col min="3331" max="3331" width="21" style="31" customWidth="1"/>
    <col min="3332" max="3335" width="11.7109375" style="31" customWidth="1"/>
    <col min="3336" max="3586" width="11.42578125" style="31"/>
    <col min="3587" max="3587" width="21" style="31" customWidth="1"/>
    <col min="3588" max="3591" width="11.7109375" style="31" customWidth="1"/>
    <col min="3592" max="3842" width="11.42578125" style="31"/>
    <col min="3843" max="3843" width="21" style="31" customWidth="1"/>
    <col min="3844" max="3847" width="11.7109375" style="31" customWidth="1"/>
    <col min="3848" max="4098" width="11.42578125" style="31"/>
    <col min="4099" max="4099" width="21" style="31" customWidth="1"/>
    <col min="4100" max="4103" width="11.7109375" style="31" customWidth="1"/>
    <col min="4104" max="4354" width="11.42578125" style="31"/>
    <col min="4355" max="4355" width="21" style="31" customWidth="1"/>
    <col min="4356" max="4359" width="11.7109375" style="31" customWidth="1"/>
    <col min="4360" max="4610" width="11.42578125" style="31"/>
    <col min="4611" max="4611" width="21" style="31" customWidth="1"/>
    <col min="4612" max="4615" width="11.7109375" style="31" customWidth="1"/>
    <col min="4616" max="4866" width="11.42578125" style="31"/>
    <col min="4867" max="4867" width="21" style="31" customWidth="1"/>
    <col min="4868" max="4871" width="11.7109375" style="31" customWidth="1"/>
    <col min="4872" max="5122" width="11.42578125" style="31"/>
    <col min="5123" max="5123" width="21" style="31" customWidth="1"/>
    <col min="5124" max="5127" width="11.7109375" style="31" customWidth="1"/>
    <col min="5128" max="5378" width="11.42578125" style="31"/>
    <col min="5379" max="5379" width="21" style="31" customWidth="1"/>
    <col min="5380" max="5383" width="11.7109375" style="31" customWidth="1"/>
    <col min="5384" max="5634" width="11.42578125" style="31"/>
    <col min="5635" max="5635" width="21" style="31" customWidth="1"/>
    <col min="5636" max="5639" width="11.7109375" style="31" customWidth="1"/>
    <col min="5640" max="5890" width="11.42578125" style="31"/>
    <col min="5891" max="5891" width="21" style="31" customWidth="1"/>
    <col min="5892" max="5895" width="11.7109375" style="31" customWidth="1"/>
    <col min="5896" max="6146" width="11.42578125" style="31"/>
    <col min="6147" max="6147" width="21" style="31" customWidth="1"/>
    <col min="6148" max="6151" width="11.7109375" style="31" customWidth="1"/>
    <col min="6152" max="6402" width="11.42578125" style="31"/>
    <col min="6403" max="6403" width="21" style="31" customWidth="1"/>
    <col min="6404" max="6407" width="11.7109375" style="31" customWidth="1"/>
    <col min="6408" max="6658" width="11.42578125" style="31"/>
    <col min="6659" max="6659" width="21" style="31" customWidth="1"/>
    <col min="6660" max="6663" width="11.7109375" style="31" customWidth="1"/>
    <col min="6664" max="6914" width="11.42578125" style="31"/>
    <col min="6915" max="6915" width="21" style="31" customWidth="1"/>
    <col min="6916" max="6919" width="11.7109375" style="31" customWidth="1"/>
    <col min="6920" max="7170" width="11.42578125" style="31"/>
    <col min="7171" max="7171" width="21" style="31" customWidth="1"/>
    <col min="7172" max="7175" width="11.7109375" style="31" customWidth="1"/>
    <col min="7176" max="7426" width="11.42578125" style="31"/>
    <col min="7427" max="7427" width="21" style="31" customWidth="1"/>
    <col min="7428" max="7431" width="11.7109375" style="31" customWidth="1"/>
    <col min="7432" max="7682" width="11.42578125" style="31"/>
    <col min="7683" max="7683" width="21" style="31" customWidth="1"/>
    <col min="7684" max="7687" width="11.7109375" style="31" customWidth="1"/>
    <col min="7688" max="7938" width="11.42578125" style="31"/>
    <col min="7939" max="7939" width="21" style="31" customWidth="1"/>
    <col min="7940" max="7943" width="11.7109375" style="31" customWidth="1"/>
    <col min="7944" max="8194" width="11.42578125" style="31"/>
    <col min="8195" max="8195" width="21" style="31" customWidth="1"/>
    <col min="8196" max="8199" width="11.7109375" style="31" customWidth="1"/>
    <col min="8200" max="8450" width="11.42578125" style="31"/>
    <col min="8451" max="8451" width="21" style="31" customWidth="1"/>
    <col min="8452" max="8455" width="11.7109375" style="31" customWidth="1"/>
    <col min="8456" max="8706" width="11.42578125" style="31"/>
    <col min="8707" max="8707" width="21" style="31" customWidth="1"/>
    <col min="8708" max="8711" width="11.7109375" style="31" customWidth="1"/>
    <col min="8712" max="8962" width="11.42578125" style="31"/>
    <col min="8963" max="8963" width="21" style="31" customWidth="1"/>
    <col min="8964" max="8967" width="11.7109375" style="31" customWidth="1"/>
    <col min="8968" max="9218" width="11.42578125" style="31"/>
    <col min="9219" max="9219" width="21" style="31" customWidth="1"/>
    <col min="9220" max="9223" width="11.7109375" style="31" customWidth="1"/>
    <col min="9224" max="9474" width="11.42578125" style="31"/>
    <col min="9475" max="9475" width="21" style="31" customWidth="1"/>
    <col min="9476" max="9479" width="11.7109375" style="31" customWidth="1"/>
    <col min="9480" max="9730" width="11.42578125" style="31"/>
    <col min="9731" max="9731" width="21" style="31" customWidth="1"/>
    <col min="9732" max="9735" width="11.7109375" style="31" customWidth="1"/>
    <col min="9736" max="9986" width="11.42578125" style="31"/>
    <col min="9987" max="9987" width="21" style="31" customWidth="1"/>
    <col min="9988" max="9991" width="11.7109375" style="31" customWidth="1"/>
    <col min="9992" max="10242" width="11.42578125" style="31"/>
    <col min="10243" max="10243" width="21" style="31" customWidth="1"/>
    <col min="10244" max="10247" width="11.7109375" style="31" customWidth="1"/>
    <col min="10248" max="10498" width="11.42578125" style="31"/>
    <col min="10499" max="10499" width="21" style="31" customWidth="1"/>
    <col min="10500" max="10503" width="11.7109375" style="31" customWidth="1"/>
    <col min="10504" max="10754" width="11.42578125" style="31"/>
    <col min="10755" max="10755" width="21" style="31" customWidth="1"/>
    <col min="10756" max="10759" width="11.7109375" style="31" customWidth="1"/>
    <col min="10760" max="11010" width="11.42578125" style="31"/>
    <col min="11011" max="11011" width="21" style="31" customWidth="1"/>
    <col min="11012" max="11015" width="11.7109375" style="31" customWidth="1"/>
    <col min="11016" max="11266" width="11.42578125" style="31"/>
    <col min="11267" max="11267" width="21" style="31" customWidth="1"/>
    <col min="11268" max="11271" width="11.7109375" style="31" customWidth="1"/>
    <col min="11272" max="11522" width="11.42578125" style="31"/>
    <col min="11523" max="11523" width="21" style="31" customWidth="1"/>
    <col min="11524" max="11527" width="11.7109375" style="31" customWidth="1"/>
    <col min="11528" max="11778" width="11.42578125" style="31"/>
    <col min="11779" max="11779" width="21" style="31" customWidth="1"/>
    <col min="11780" max="11783" width="11.7109375" style="31" customWidth="1"/>
    <col min="11784" max="12034" width="11.42578125" style="31"/>
    <col min="12035" max="12035" width="21" style="31" customWidth="1"/>
    <col min="12036" max="12039" width="11.7109375" style="31" customWidth="1"/>
    <col min="12040" max="12290" width="11.42578125" style="31"/>
    <col min="12291" max="12291" width="21" style="31" customWidth="1"/>
    <col min="12292" max="12295" width="11.7109375" style="31" customWidth="1"/>
    <col min="12296" max="12546" width="11.42578125" style="31"/>
    <col min="12547" max="12547" width="21" style="31" customWidth="1"/>
    <col min="12548" max="12551" width="11.7109375" style="31" customWidth="1"/>
    <col min="12552" max="12802" width="11.42578125" style="31"/>
    <col min="12803" max="12803" width="21" style="31" customWidth="1"/>
    <col min="12804" max="12807" width="11.7109375" style="31" customWidth="1"/>
    <col min="12808" max="13058" width="11.42578125" style="31"/>
    <col min="13059" max="13059" width="21" style="31" customWidth="1"/>
    <col min="13060" max="13063" width="11.7109375" style="31" customWidth="1"/>
    <col min="13064" max="13314" width="11.42578125" style="31"/>
    <col min="13315" max="13315" width="21" style="31" customWidth="1"/>
    <col min="13316" max="13319" width="11.7109375" style="31" customWidth="1"/>
    <col min="13320" max="13570" width="11.42578125" style="31"/>
    <col min="13571" max="13571" width="21" style="31" customWidth="1"/>
    <col min="13572" max="13575" width="11.7109375" style="31" customWidth="1"/>
    <col min="13576" max="13826" width="11.42578125" style="31"/>
    <col min="13827" max="13827" width="21" style="31" customWidth="1"/>
    <col min="13828" max="13831" width="11.7109375" style="31" customWidth="1"/>
    <col min="13832" max="14082" width="11.42578125" style="31"/>
    <col min="14083" max="14083" width="21" style="31" customWidth="1"/>
    <col min="14084" max="14087" width="11.7109375" style="31" customWidth="1"/>
    <col min="14088" max="14338" width="11.42578125" style="31"/>
    <col min="14339" max="14339" width="21" style="31" customWidth="1"/>
    <col min="14340" max="14343" width="11.7109375" style="31" customWidth="1"/>
    <col min="14344" max="14594" width="11.42578125" style="31"/>
    <col min="14595" max="14595" width="21" style="31" customWidth="1"/>
    <col min="14596" max="14599" width="11.7109375" style="31" customWidth="1"/>
    <col min="14600" max="14850" width="11.42578125" style="31"/>
    <col min="14851" max="14851" width="21" style="31" customWidth="1"/>
    <col min="14852" max="14855" width="11.7109375" style="31" customWidth="1"/>
    <col min="14856" max="15106" width="11.42578125" style="31"/>
    <col min="15107" max="15107" width="21" style="31" customWidth="1"/>
    <col min="15108" max="15111" width="11.7109375" style="31" customWidth="1"/>
    <col min="15112" max="15362" width="11.42578125" style="31"/>
    <col min="15363" max="15363" width="21" style="31" customWidth="1"/>
    <col min="15364" max="15367" width="11.7109375" style="31" customWidth="1"/>
    <col min="15368" max="15618" width="11.42578125" style="31"/>
    <col min="15619" max="15619" width="21" style="31" customWidth="1"/>
    <col min="15620" max="15623" width="11.7109375" style="31" customWidth="1"/>
    <col min="15624" max="15874" width="11.42578125" style="31"/>
    <col min="15875" max="15875" width="21" style="31" customWidth="1"/>
    <col min="15876" max="15879" width="11.7109375" style="31" customWidth="1"/>
    <col min="15880" max="16130" width="11.42578125" style="31"/>
    <col min="16131" max="16131" width="21" style="31" customWidth="1"/>
    <col min="16132" max="16135" width="11.7109375" style="31" customWidth="1"/>
    <col min="16136" max="16384" width="11.42578125" style="31"/>
  </cols>
  <sheetData>
    <row r="1" spans="1:7" ht="15.75">
      <c r="A1" s="13" t="s">
        <v>66</v>
      </c>
      <c r="D1" s="33"/>
      <c r="E1" s="33"/>
      <c r="G1" s="34"/>
    </row>
    <row r="2" spans="1:7">
      <c r="A2" s="51" t="s">
        <v>64</v>
      </c>
      <c r="D2" s="33"/>
      <c r="E2" s="33"/>
      <c r="F2" s="35"/>
      <c r="G2" s="34"/>
    </row>
    <row r="3" spans="1:7">
      <c r="A3" s="32"/>
      <c r="D3" s="33"/>
      <c r="E3" s="33"/>
      <c r="F3" s="35"/>
      <c r="G3" s="34"/>
    </row>
    <row r="4" spans="1:7" ht="15.75">
      <c r="A4" s="12" t="s">
        <v>41</v>
      </c>
      <c r="D4" s="38"/>
      <c r="E4" s="33"/>
      <c r="F4" s="35"/>
      <c r="G4" s="34"/>
    </row>
    <row r="5" spans="1:7">
      <c r="A5" s="39"/>
      <c r="D5" s="33"/>
      <c r="E5" s="33"/>
      <c r="F5" s="35"/>
      <c r="G5" s="34"/>
    </row>
    <row r="6" spans="1:7">
      <c r="A6" s="10" t="s">
        <v>57</v>
      </c>
      <c r="D6" s="33"/>
      <c r="E6" s="33"/>
      <c r="F6" s="35"/>
      <c r="G6" s="34"/>
    </row>
    <row r="7" spans="1:7">
      <c r="A7" s="44"/>
      <c r="B7" s="44"/>
      <c r="C7" s="44"/>
      <c r="D7" s="44">
        <v>2022</v>
      </c>
      <c r="E7" s="44">
        <v>2021</v>
      </c>
      <c r="F7" s="44" t="s">
        <v>50</v>
      </c>
      <c r="G7" s="44"/>
    </row>
    <row r="8" spans="1:7">
      <c r="A8" s="42" t="s">
        <v>14</v>
      </c>
      <c r="B8" s="28"/>
      <c r="C8" s="28"/>
      <c r="D8" s="50">
        <f>+D9+D16</f>
        <v>39680</v>
      </c>
      <c r="E8" s="43">
        <f>+E9+E16</f>
        <v>39308</v>
      </c>
      <c r="F8" s="43">
        <f>D8-E8</f>
        <v>372</v>
      </c>
      <c r="G8" s="47">
        <f>F8/E8</f>
        <v>9.4637223974763408E-3</v>
      </c>
    </row>
    <row r="9" spans="1:7">
      <c r="B9" s="41" t="s">
        <v>51</v>
      </c>
      <c r="D9" s="9">
        <f>SUM(D10:D15)</f>
        <v>25173</v>
      </c>
      <c r="E9" s="8">
        <f>SUM(E10:E15)</f>
        <v>24917</v>
      </c>
      <c r="F9" s="8">
        <f t="shared" ref="F9:F21" si="0">D9-E9</f>
        <v>256</v>
      </c>
      <c r="G9" s="48">
        <f t="shared" ref="G9:G21" si="1">F9/E9</f>
        <v>1.0274110045350563E-2</v>
      </c>
    </row>
    <row r="10" spans="1:7">
      <c r="C10" s="41" t="s">
        <v>2</v>
      </c>
      <c r="D10" s="9">
        <v>5814</v>
      </c>
      <c r="E10" s="8">
        <v>5745</v>
      </c>
      <c r="F10" s="8">
        <f t="shared" si="0"/>
        <v>69</v>
      </c>
      <c r="G10" s="48">
        <f t="shared" si="1"/>
        <v>1.2010443864229765E-2</v>
      </c>
    </row>
    <row r="11" spans="1:7">
      <c r="C11" s="41" t="s">
        <v>3</v>
      </c>
      <c r="D11" s="9">
        <v>5453</v>
      </c>
      <c r="E11" s="8">
        <v>5380</v>
      </c>
      <c r="F11" s="8">
        <f t="shared" si="0"/>
        <v>73</v>
      </c>
      <c r="G11" s="48">
        <f t="shared" si="1"/>
        <v>1.3568773234200743E-2</v>
      </c>
    </row>
    <row r="12" spans="1:7">
      <c r="C12" s="41" t="s">
        <v>4</v>
      </c>
      <c r="D12" s="9">
        <v>4728</v>
      </c>
      <c r="E12" s="8">
        <v>4662</v>
      </c>
      <c r="F12" s="8">
        <f t="shared" si="0"/>
        <v>66</v>
      </c>
      <c r="G12" s="48">
        <f t="shared" si="1"/>
        <v>1.4157014157014158E-2</v>
      </c>
    </row>
    <row r="13" spans="1:7">
      <c r="C13" s="41" t="s">
        <v>5</v>
      </c>
      <c r="D13" s="9">
        <v>2640</v>
      </c>
      <c r="E13" s="8">
        <v>2616</v>
      </c>
      <c r="F13" s="8">
        <f t="shared" si="0"/>
        <v>24</v>
      </c>
      <c r="G13" s="48">
        <f t="shared" si="1"/>
        <v>9.1743119266055051E-3</v>
      </c>
    </row>
    <row r="14" spans="1:7">
      <c r="C14" s="41" t="s">
        <v>6</v>
      </c>
      <c r="D14" s="9">
        <v>6056</v>
      </c>
      <c r="E14" s="8">
        <v>6027</v>
      </c>
      <c r="F14" s="8">
        <f t="shared" si="0"/>
        <v>29</v>
      </c>
      <c r="G14" s="48">
        <f t="shared" si="1"/>
        <v>4.8116807698689234E-3</v>
      </c>
    </row>
    <row r="15" spans="1:7">
      <c r="C15" s="41" t="s">
        <v>7</v>
      </c>
      <c r="D15" s="9">
        <v>482</v>
      </c>
      <c r="E15" s="8">
        <v>487</v>
      </c>
      <c r="F15" s="8">
        <f t="shared" si="0"/>
        <v>-5</v>
      </c>
      <c r="G15" s="48">
        <f t="shared" si="1"/>
        <v>-1.0266940451745379E-2</v>
      </c>
    </row>
    <row r="16" spans="1:7">
      <c r="B16" s="41" t="s">
        <v>52</v>
      </c>
      <c r="D16" s="9">
        <f>SUM(D17:D21)</f>
        <v>14507</v>
      </c>
      <c r="E16" s="8">
        <f>SUM(E17:E21)</f>
        <v>14391</v>
      </c>
      <c r="F16" s="8">
        <f t="shared" si="0"/>
        <v>116</v>
      </c>
      <c r="G16" s="48">
        <f t="shared" si="1"/>
        <v>8.0605934264470856E-3</v>
      </c>
    </row>
    <row r="17" spans="3:7">
      <c r="C17" s="41" t="s">
        <v>8</v>
      </c>
      <c r="D17" s="9">
        <v>4593</v>
      </c>
      <c r="E17" s="8">
        <v>4599</v>
      </c>
      <c r="F17" s="8">
        <f t="shared" si="0"/>
        <v>-6</v>
      </c>
      <c r="G17" s="48">
        <f t="shared" si="1"/>
        <v>-1.3046314416177429E-3</v>
      </c>
    </row>
    <row r="18" spans="3:7">
      <c r="C18" s="41" t="s">
        <v>9</v>
      </c>
      <c r="D18" s="9">
        <v>4531</v>
      </c>
      <c r="E18" s="8">
        <v>4495</v>
      </c>
      <c r="F18" s="8">
        <f t="shared" si="0"/>
        <v>36</v>
      </c>
      <c r="G18" s="48">
        <f t="shared" si="1"/>
        <v>8.0088987764182426E-3</v>
      </c>
    </row>
    <row r="19" spans="3:7">
      <c r="C19" s="41" t="s">
        <v>10</v>
      </c>
      <c r="D19" s="9">
        <v>1745</v>
      </c>
      <c r="E19" s="8">
        <v>1727</v>
      </c>
      <c r="F19" s="8">
        <f t="shared" si="0"/>
        <v>18</v>
      </c>
      <c r="G19" s="48">
        <f t="shared" si="1"/>
        <v>1.0422698320787493E-2</v>
      </c>
    </row>
    <row r="20" spans="3:7">
      <c r="C20" s="41" t="s">
        <v>11</v>
      </c>
      <c r="D20" s="9">
        <v>2519</v>
      </c>
      <c r="E20" s="8">
        <v>2466</v>
      </c>
      <c r="F20" s="8">
        <f t="shared" si="0"/>
        <v>53</v>
      </c>
      <c r="G20" s="48">
        <f t="shared" si="1"/>
        <v>2.1492295214922953E-2</v>
      </c>
    </row>
    <row r="21" spans="3:7">
      <c r="C21" s="41" t="s">
        <v>12</v>
      </c>
      <c r="D21" s="9">
        <v>1119</v>
      </c>
      <c r="E21" s="8">
        <v>1104</v>
      </c>
      <c r="F21" s="8">
        <f t="shared" si="0"/>
        <v>15</v>
      </c>
      <c r="G21" s="48">
        <f t="shared" si="1"/>
        <v>1.358695652173913E-2</v>
      </c>
    </row>
  </sheetData>
  <hyperlinks>
    <hyperlink ref="A4" location="Inhalt!A1" display="&lt;&lt;&lt; Inhalt" xr:uid="{DDBB1CAA-676C-4BAF-BC38-6901FD49DC48}"/>
  </hyperlink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66C2-7965-4324-8C20-52A1D1B37E5B}">
  <dimension ref="A1:F21"/>
  <sheetViews>
    <sheetView zoomScaleNormal="100" workbookViewId="0"/>
  </sheetViews>
  <sheetFormatPr baseColWidth="10" defaultRowHeight="12.75"/>
  <cols>
    <col min="1" max="2" width="5.7109375" customWidth="1"/>
    <col min="3" max="3" width="13.5703125" customWidth="1"/>
    <col min="4" max="4" width="13.140625" customWidth="1"/>
    <col min="5" max="5" width="13" customWidth="1"/>
  </cols>
  <sheetData>
    <row r="1" spans="1:6" ht="15.75">
      <c r="A1" s="13" t="s">
        <v>62</v>
      </c>
    </row>
    <row r="2" spans="1:6">
      <c r="A2" s="51" t="s">
        <v>64</v>
      </c>
    </row>
    <row r="4" spans="1:6">
      <c r="A4" s="12" t="s">
        <v>41</v>
      </c>
    </row>
    <row r="5" spans="1:6">
      <c r="A5" s="40"/>
    </row>
    <row r="6" spans="1:6">
      <c r="A6" s="10" t="s">
        <v>58</v>
      </c>
    </row>
    <row r="7" spans="1:6">
      <c r="A7" s="44"/>
      <c r="B7" s="44"/>
      <c r="C7" s="44"/>
      <c r="D7" s="44" t="s">
        <v>13</v>
      </c>
      <c r="E7" s="44" t="s">
        <v>0</v>
      </c>
      <c r="F7" s="44" t="s">
        <v>1</v>
      </c>
    </row>
    <row r="8" spans="1:6" ht="13.5">
      <c r="A8" s="42" t="s">
        <v>14</v>
      </c>
      <c r="B8" s="28"/>
      <c r="C8" s="28"/>
      <c r="D8" s="50">
        <f>SUM(E8:F8)</f>
        <v>39680</v>
      </c>
      <c r="E8" s="49">
        <f>+E9+E16</f>
        <v>26046</v>
      </c>
      <c r="F8" s="49">
        <f>+F9+F16</f>
        <v>13634</v>
      </c>
    </row>
    <row r="9" spans="1:6" ht="13.5">
      <c r="A9" s="31"/>
      <c r="B9" s="41" t="s">
        <v>51</v>
      </c>
      <c r="C9" s="31"/>
      <c r="D9" s="9">
        <f t="shared" ref="D9:D21" si="0">SUM(E9:F9)</f>
        <v>25173</v>
      </c>
      <c r="E9" s="8">
        <f>SUM(E10:E15)</f>
        <v>16456</v>
      </c>
      <c r="F9" s="8">
        <f>SUM(F10:F15)</f>
        <v>8717</v>
      </c>
    </row>
    <row r="10" spans="1:6" ht="13.5">
      <c r="A10" s="31"/>
      <c r="B10" s="31"/>
      <c r="C10" s="41" t="s">
        <v>2</v>
      </c>
      <c r="D10" s="9">
        <f t="shared" si="0"/>
        <v>5814</v>
      </c>
      <c r="E10" s="8">
        <v>3405</v>
      </c>
      <c r="F10" s="8">
        <v>2409</v>
      </c>
    </row>
    <row r="11" spans="1:6" ht="13.5">
      <c r="A11" s="31"/>
      <c r="B11" s="31"/>
      <c r="C11" s="41" t="s">
        <v>3</v>
      </c>
      <c r="D11" s="9">
        <f t="shared" si="0"/>
        <v>5453</v>
      </c>
      <c r="E11" s="8">
        <v>3397</v>
      </c>
      <c r="F11" s="8">
        <v>2056</v>
      </c>
    </row>
    <row r="12" spans="1:6" ht="13.5">
      <c r="A12" s="31"/>
      <c r="B12" s="31"/>
      <c r="C12" s="41" t="s">
        <v>4</v>
      </c>
      <c r="D12" s="9">
        <f t="shared" si="0"/>
        <v>4728</v>
      </c>
      <c r="E12" s="8">
        <v>3444</v>
      </c>
      <c r="F12" s="8">
        <v>1284</v>
      </c>
    </row>
    <row r="13" spans="1:6" ht="13.5">
      <c r="A13" s="31"/>
      <c r="B13" s="31"/>
      <c r="C13" s="41" t="s">
        <v>5</v>
      </c>
      <c r="D13" s="9">
        <f t="shared" si="0"/>
        <v>2640</v>
      </c>
      <c r="E13" s="8">
        <v>2056</v>
      </c>
      <c r="F13" s="8">
        <v>584</v>
      </c>
    </row>
    <row r="14" spans="1:6" ht="13.5">
      <c r="A14" s="31"/>
      <c r="B14" s="31"/>
      <c r="C14" s="41" t="s">
        <v>6</v>
      </c>
      <c r="D14" s="9">
        <f t="shared" si="0"/>
        <v>6056</v>
      </c>
      <c r="E14" s="8">
        <v>3805</v>
      </c>
      <c r="F14" s="8">
        <v>2251</v>
      </c>
    </row>
    <row r="15" spans="1:6" ht="13.5">
      <c r="A15" s="31"/>
      <c r="B15" s="31"/>
      <c r="C15" s="41" t="s">
        <v>7</v>
      </c>
      <c r="D15" s="9">
        <f t="shared" si="0"/>
        <v>482</v>
      </c>
      <c r="E15" s="8">
        <v>349</v>
      </c>
      <c r="F15" s="8">
        <v>133</v>
      </c>
    </row>
    <row r="16" spans="1:6" ht="13.5">
      <c r="A16" s="31"/>
      <c r="B16" s="41" t="s">
        <v>52</v>
      </c>
      <c r="C16" s="31"/>
      <c r="D16" s="9">
        <f t="shared" si="0"/>
        <v>14507</v>
      </c>
      <c r="E16" s="8">
        <f>SUM(E17:E21)</f>
        <v>9590</v>
      </c>
      <c r="F16" s="8">
        <f>SUM(F17:F21)</f>
        <v>4917</v>
      </c>
    </row>
    <row r="17" spans="1:6" ht="13.5">
      <c r="A17" s="31"/>
      <c r="B17" s="31"/>
      <c r="C17" s="41" t="s">
        <v>8</v>
      </c>
      <c r="D17" s="9">
        <f t="shared" si="0"/>
        <v>4593</v>
      </c>
      <c r="E17" s="8">
        <v>2990</v>
      </c>
      <c r="F17" s="8">
        <v>1603</v>
      </c>
    </row>
    <row r="18" spans="1:6" ht="13.5">
      <c r="A18" s="31"/>
      <c r="B18" s="31"/>
      <c r="C18" s="41" t="s">
        <v>9</v>
      </c>
      <c r="D18" s="9">
        <f t="shared" si="0"/>
        <v>4531</v>
      </c>
      <c r="E18" s="8">
        <v>2764</v>
      </c>
      <c r="F18" s="8">
        <v>1767</v>
      </c>
    </row>
    <row r="19" spans="1:6" ht="13.5">
      <c r="A19" s="31"/>
      <c r="B19" s="31"/>
      <c r="C19" s="41" t="s">
        <v>10</v>
      </c>
      <c r="D19" s="9">
        <f t="shared" si="0"/>
        <v>1745</v>
      </c>
      <c r="E19" s="8">
        <v>1188</v>
      </c>
      <c r="F19" s="8">
        <v>557</v>
      </c>
    </row>
    <row r="20" spans="1:6" ht="13.5">
      <c r="A20" s="31"/>
      <c r="B20" s="31"/>
      <c r="C20" s="41" t="s">
        <v>11</v>
      </c>
      <c r="D20" s="9">
        <f t="shared" si="0"/>
        <v>2519</v>
      </c>
      <c r="E20" s="8">
        <v>1814</v>
      </c>
      <c r="F20" s="8">
        <v>705</v>
      </c>
    </row>
    <row r="21" spans="1:6" ht="13.5">
      <c r="A21" s="31"/>
      <c r="B21" s="31"/>
      <c r="C21" s="41" t="s">
        <v>12</v>
      </c>
      <c r="D21" s="9">
        <f t="shared" si="0"/>
        <v>1119</v>
      </c>
      <c r="E21" s="8">
        <v>834</v>
      </c>
      <c r="F21" s="8">
        <v>285</v>
      </c>
    </row>
  </sheetData>
  <hyperlinks>
    <hyperlink ref="A4" location="Inhalt!A1" display="&lt;&lt;&lt; Inhalt" xr:uid="{9B77BCBF-4212-4789-A5D3-EE646BC4012B}"/>
  </hyperlink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6F63-875F-4E2B-A1AD-F8B4E10FC1C6}">
  <dimension ref="A1:E13"/>
  <sheetViews>
    <sheetView zoomScaleNormal="100" workbookViewId="0"/>
  </sheetViews>
  <sheetFormatPr baseColWidth="10" defaultRowHeight="12.75"/>
  <cols>
    <col min="1" max="1" width="20.42578125" customWidth="1"/>
  </cols>
  <sheetData>
    <row r="1" spans="1:5" ht="15.75">
      <c r="A1" s="13" t="s">
        <v>67</v>
      </c>
      <c r="B1" s="28"/>
      <c r="C1" s="29"/>
      <c r="D1" s="28"/>
      <c r="E1" s="30"/>
    </row>
    <row r="2" spans="1:5" ht="13.5">
      <c r="A2" s="51" t="s">
        <v>64</v>
      </c>
      <c r="B2" s="28"/>
      <c r="C2" s="29"/>
      <c r="D2" s="28"/>
      <c r="E2" s="30"/>
    </row>
    <row r="3" spans="1:5" ht="13.5">
      <c r="A3" s="27"/>
      <c r="B3" s="28"/>
      <c r="C3" s="29"/>
      <c r="D3" s="28"/>
      <c r="E3" s="30"/>
    </row>
    <row r="4" spans="1:5" ht="15.75">
      <c r="A4" s="12" t="s">
        <v>41</v>
      </c>
      <c r="B4" s="38"/>
      <c r="C4" s="29"/>
      <c r="D4" s="28"/>
      <c r="E4" s="30"/>
    </row>
    <row r="5" spans="1:5" ht="13.5">
      <c r="A5" s="40"/>
      <c r="B5" s="28"/>
      <c r="C5" s="29"/>
      <c r="D5" s="28"/>
      <c r="E5" s="30"/>
    </row>
    <row r="6" spans="1:5" ht="13.5">
      <c r="A6" s="10" t="s">
        <v>59</v>
      </c>
      <c r="B6" s="28"/>
      <c r="C6" s="29"/>
      <c r="D6" s="28"/>
      <c r="E6" s="30"/>
    </row>
    <row r="7" spans="1:5">
      <c r="A7" s="44"/>
      <c r="B7" s="44">
        <v>2022</v>
      </c>
      <c r="C7" s="44"/>
      <c r="D7" s="44">
        <v>2021</v>
      </c>
      <c r="E7" s="44"/>
    </row>
    <row r="8" spans="1:5">
      <c r="A8" s="42" t="s">
        <v>21</v>
      </c>
      <c r="B8" s="43">
        <f>SUM(B9:B10)</f>
        <v>39680</v>
      </c>
      <c r="C8" s="45">
        <v>1</v>
      </c>
      <c r="D8" s="43">
        <f>SUM(D9:D10)</f>
        <v>39308</v>
      </c>
      <c r="E8" s="45">
        <v>1</v>
      </c>
    </row>
    <row r="9" spans="1:5">
      <c r="A9" s="41" t="s">
        <v>48</v>
      </c>
      <c r="B9" s="8">
        <v>26046</v>
      </c>
      <c r="C9" s="11">
        <f>+B9/B8</f>
        <v>0.65640120967741933</v>
      </c>
      <c r="D9" s="8">
        <v>25781</v>
      </c>
      <c r="E9" s="11">
        <f>+D9/D8</f>
        <v>0.6558715783046708</v>
      </c>
    </row>
    <row r="10" spans="1:5">
      <c r="A10" s="41" t="s">
        <v>49</v>
      </c>
      <c r="B10" s="8">
        <v>13634</v>
      </c>
      <c r="C10" s="11">
        <f>+B10/B8</f>
        <v>0.34359879032258067</v>
      </c>
      <c r="D10" s="8">
        <v>13527</v>
      </c>
      <c r="E10" s="11">
        <f>+D10/D8</f>
        <v>0.3441284216953292</v>
      </c>
    </row>
    <row r="11" spans="1:5" ht="13.5">
      <c r="A11" s="31"/>
      <c r="B11" s="31"/>
      <c r="C11" s="31"/>
      <c r="D11" s="31"/>
      <c r="E11" s="31"/>
    </row>
    <row r="12" spans="1:5" ht="13.5">
      <c r="A12" s="31"/>
      <c r="B12" s="31"/>
      <c r="C12" s="31"/>
      <c r="D12" s="31"/>
      <c r="E12" s="31"/>
    </row>
    <row r="13" spans="1:5" ht="13.5">
      <c r="A13" s="31"/>
      <c r="B13" s="31"/>
      <c r="C13" s="31"/>
      <c r="D13" s="31"/>
      <c r="E13" s="31"/>
    </row>
  </sheetData>
  <hyperlinks>
    <hyperlink ref="A4" location="Inhalt!A1" display="&lt;&lt;&lt; Inhalt" xr:uid="{39EF635B-B7B8-4BA0-BA55-9E3FD74EDEC3}"/>
  </hyperlink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EF14-C746-4F1A-A4AC-A3780E450AA9}">
  <dimension ref="A1:G20"/>
  <sheetViews>
    <sheetView zoomScaleNormal="100" workbookViewId="0"/>
  </sheetViews>
  <sheetFormatPr baseColWidth="10" defaultRowHeight="12.75"/>
  <cols>
    <col min="1" max="1" width="5.7109375" style="23" customWidth="1"/>
    <col min="2" max="2" width="6.42578125" style="23" customWidth="1"/>
    <col min="3" max="3" width="16.42578125" style="23" customWidth="1"/>
    <col min="4" max="4" width="8.85546875" style="23" bestFit="1" customWidth="1"/>
    <col min="5" max="7" width="8.85546875" style="23" customWidth="1"/>
    <col min="8" max="257" width="11.42578125" style="23"/>
    <col min="258" max="258" width="16.42578125" style="23" customWidth="1"/>
    <col min="259" max="259" width="8.85546875" style="23" bestFit="1" customWidth="1"/>
    <col min="260" max="260" width="11.42578125" style="23"/>
    <col min="261" max="261" width="4" style="23" customWidth="1"/>
    <col min="262" max="262" width="8.85546875" style="23" bestFit="1" customWidth="1"/>
    <col min="263" max="513" width="11.42578125" style="23"/>
    <col min="514" max="514" width="16.42578125" style="23" customWidth="1"/>
    <col min="515" max="515" width="8.85546875" style="23" bestFit="1" customWidth="1"/>
    <col min="516" max="516" width="11.42578125" style="23"/>
    <col min="517" max="517" width="4" style="23" customWidth="1"/>
    <col min="518" max="518" width="8.85546875" style="23" bestFit="1" customWidth="1"/>
    <col min="519" max="769" width="11.42578125" style="23"/>
    <col min="770" max="770" width="16.42578125" style="23" customWidth="1"/>
    <col min="771" max="771" width="8.85546875" style="23" bestFit="1" customWidth="1"/>
    <col min="772" max="772" width="11.42578125" style="23"/>
    <col min="773" max="773" width="4" style="23" customWidth="1"/>
    <col min="774" max="774" width="8.85546875" style="23" bestFit="1" customWidth="1"/>
    <col min="775" max="1025" width="11.42578125" style="23"/>
    <col min="1026" max="1026" width="16.42578125" style="23" customWidth="1"/>
    <col min="1027" max="1027" width="8.85546875" style="23" bestFit="1" customWidth="1"/>
    <col min="1028" max="1028" width="11.42578125" style="23"/>
    <col min="1029" max="1029" width="4" style="23" customWidth="1"/>
    <col min="1030" max="1030" width="8.85546875" style="23" bestFit="1" customWidth="1"/>
    <col min="1031" max="1281" width="11.42578125" style="23"/>
    <col min="1282" max="1282" width="16.42578125" style="23" customWidth="1"/>
    <col min="1283" max="1283" width="8.85546875" style="23" bestFit="1" customWidth="1"/>
    <col min="1284" max="1284" width="11.42578125" style="23"/>
    <col min="1285" max="1285" width="4" style="23" customWidth="1"/>
    <col min="1286" max="1286" width="8.85546875" style="23" bestFit="1" customWidth="1"/>
    <col min="1287" max="1537" width="11.42578125" style="23"/>
    <col min="1538" max="1538" width="16.42578125" style="23" customWidth="1"/>
    <col min="1539" max="1539" width="8.85546875" style="23" bestFit="1" customWidth="1"/>
    <col min="1540" max="1540" width="11.42578125" style="23"/>
    <col min="1541" max="1541" width="4" style="23" customWidth="1"/>
    <col min="1542" max="1542" width="8.85546875" style="23" bestFit="1" customWidth="1"/>
    <col min="1543" max="1793" width="11.42578125" style="23"/>
    <col min="1794" max="1794" width="16.42578125" style="23" customWidth="1"/>
    <col min="1795" max="1795" width="8.85546875" style="23" bestFit="1" customWidth="1"/>
    <col min="1796" max="1796" width="11.42578125" style="23"/>
    <col min="1797" max="1797" width="4" style="23" customWidth="1"/>
    <col min="1798" max="1798" width="8.85546875" style="23" bestFit="1" customWidth="1"/>
    <col min="1799" max="2049" width="11.42578125" style="23"/>
    <col min="2050" max="2050" width="16.42578125" style="23" customWidth="1"/>
    <col min="2051" max="2051" width="8.85546875" style="23" bestFit="1" customWidth="1"/>
    <col min="2052" max="2052" width="11.42578125" style="23"/>
    <col min="2053" max="2053" width="4" style="23" customWidth="1"/>
    <col min="2054" max="2054" width="8.85546875" style="23" bestFit="1" customWidth="1"/>
    <col min="2055" max="2305" width="11.42578125" style="23"/>
    <col min="2306" max="2306" width="16.42578125" style="23" customWidth="1"/>
    <col min="2307" max="2307" width="8.85546875" style="23" bestFit="1" customWidth="1"/>
    <col min="2308" max="2308" width="11.42578125" style="23"/>
    <col min="2309" max="2309" width="4" style="23" customWidth="1"/>
    <col min="2310" max="2310" width="8.85546875" style="23" bestFit="1" customWidth="1"/>
    <col min="2311" max="2561" width="11.42578125" style="23"/>
    <col min="2562" max="2562" width="16.42578125" style="23" customWidth="1"/>
    <col min="2563" max="2563" width="8.85546875" style="23" bestFit="1" customWidth="1"/>
    <col min="2564" max="2564" width="11.42578125" style="23"/>
    <col min="2565" max="2565" width="4" style="23" customWidth="1"/>
    <col min="2566" max="2566" width="8.85546875" style="23" bestFit="1" customWidth="1"/>
    <col min="2567" max="2817" width="11.42578125" style="23"/>
    <col min="2818" max="2818" width="16.42578125" style="23" customWidth="1"/>
    <col min="2819" max="2819" width="8.85546875" style="23" bestFit="1" customWidth="1"/>
    <col min="2820" max="2820" width="11.42578125" style="23"/>
    <col min="2821" max="2821" width="4" style="23" customWidth="1"/>
    <col min="2822" max="2822" width="8.85546875" style="23" bestFit="1" customWidth="1"/>
    <col min="2823" max="3073" width="11.42578125" style="23"/>
    <col min="3074" max="3074" width="16.42578125" style="23" customWidth="1"/>
    <col min="3075" max="3075" width="8.85546875" style="23" bestFit="1" customWidth="1"/>
    <col min="3076" max="3076" width="11.42578125" style="23"/>
    <col min="3077" max="3077" width="4" style="23" customWidth="1"/>
    <col min="3078" max="3078" width="8.85546875" style="23" bestFit="1" customWidth="1"/>
    <col min="3079" max="3329" width="11.42578125" style="23"/>
    <col min="3330" max="3330" width="16.42578125" style="23" customWidth="1"/>
    <col min="3331" max="3331" width="8.85546875" style="23" bestFit="1" customWidth="1"/>
    <col min="3332" max="3332" width="11.42578125" style="23"/>
    <col min="3333" max="3333" width="4" style="23" customWidth="1"/>
    <col min="3334" max="3334" width="8.85546875" style="23" bestFit="1" customWidth="1"/>
    <col min="3335" max="3585" width="11.42578125" style="23"/>
    <col min="3586" max="3586" width="16.42578125" style="23" customWidth="1"/>
    <col min="3587" max="3587" width="8.85546875" style="23" bestFit="1" customWidth="1"/>
    <col min="3588" max="3588" width="11.42578125" style="23"/>
    <col min="3589" max="3589" width="4" style="23" customWidth="1"/>
    <col min="3590" max="3590" width="8.85546875" style="23" bestFit="1" customWidth="1"/>
    <col min="3591" max="3841" width="11.42578125" style="23"/>
    <col min="3842" max="3842" width="16.42578125" style="23" customWidth="1"/>
    <col min="3843" max="3843" width="8.85546875" style="23" bestFit="1" customWidth="1"/>
    <col min="3844" max="3844" width="11.42578125" style="23"/>
    <col min="3845" max="3845" width="4" style="23" customWidth="1"/>
    <col min="3846" max="3846" width="8.85546875" style="23" bestFit="1" customWidth="1"/>
    <col min="3847" max="4097" width="11.42578125" style="23"/>
    <col min="4098" max="4098" width="16.42578125" style="23" customWidth="1"/>
    <col min="4099" max="4099" width="8.85546875" style="23" bestFit="1" customWidth="1"/>
    <col min="4100" max="4100" width="11.42578125" style="23"/>
    <col min="4101" max="4101" width="4" style="23" customWidth="1"/>
    <col min="4102" max="4102" width="8.85546875" style="23" bestFit="1" customWidth="1"/>
    <col min="4103" max="4353" width="11.42578125" style="23"/>
    <col min="4354" max="4354" width="16.42578125" style="23" customWidth="1"/>
    <col min="4355" max="4355" width="8.85546875" style="23" bestFit="1" customWidth="1"/>
    <col min="4356" max="4356" width="11.42578125" style="23"/>
    <col min="4357" max="4357" width="4" style="23" customWidth="1"/>
    <col min="4358" max="4358" width="8.85546875" style="23" bestFit="1" customWidth="1"/>
    <col min="4359" max="4609" width="11.42578125" style="23"/>
    <col min="4610" max="4610" width="16.42578125" style="23" customWidth="1"/>
    <col min="4611" max="4611" width="8.85546875" style="23" bestFit="1" customWidth="1"/>
    <col min="4612" max="4612" width="11.42578125" style="23"/>
    <col min="4613" max="4613" width="4" style="23" customWidth="1"/>
    <col min="4614" max="4614" width="8.85546875" style="23" bestFit="1" customWidth="1"/>
    <col min="4615" max="4865" width="11.42578125" style="23"/>
    <col min="4866" max="4866" width="16.42578125" style="23" customWidth="1"/>
    <col min="4867" max="4867" width="8.85546875" style="23" bestFit="1" customWidth="1"/>
    <col min="4868" max="4868" width="11.42578125" style="23"/>
    <col min="4869" max="4869" width="4" style="23" customWidth="1"/>
    <col min="4870" max="4870" width="8.85546875" style="23" bestFit="1" customWidth="1"/>
    <col min="4871" max="5121" width="11.42578125" style="23"/>
    <col min="5122" max="5122" width="16.42578125" style="23" customWidth="1"/>
    <col min="5123" max="5123" width="8.85546875" style="23" bestFit="1" customWidth="1"/>
    <col min="5124" max="5124" width="11.42578125" style="23"/>
    <col min="5125" max="5125" width="4" style="23" customWidth="1"/>
    <col min="5126" max="5126" width="8.85546875" style="23" bestFit="1" customWidth="1"/>
    <col min="5127" max="5377" width="11.42578125" style="23"/>
    <col min="5378" max="5378" width="16.42578125" style="23" customWidth="1"/>
    <col min="5379" max="5379" width="8.85546875" style="23" bestFit="1" customWidth="1"/>
    <col min="5380" max="5380" width="11.42578125" style="23"/>
    <col min="5381" max="5381" width="4" style="23" customWidth="1"/>
    <col min="5382" max="5382" width="8.85546875" style="23" bestFit="1" customWidth="1"/>
    <col min="5383" max="5633" width="11.42578125" style="23"/>
    <col min="5634" max="5634" width="16.42578125" style="23" customWidth="1"/>
    <col min="5635" max="5635" width="8.85546875" style="23" bestFit="1" customWidth="1"/>
    <col min="5636" max="5636" width="11.42578125" style="23"/>
    <col min="5637" max="5637" width="4" style="23" customWidth="1"/>
    <col min="5638" max="5638" width="8.85546875" style="23" bestFit="1" customWidth="1"/>
    <col min="5639" max="5889" width="11.42578125" style="23"/>
    <col min="5890" max="5890" width="16.42578125" style="23" customWidth="1"/>
    <col min="5891" max="5891" width="8.85546875" style="23" bestFit="1" customWidth="1"/>
    <col min="5892" max="5892" width="11.42578125" style="23"/>
    <col min="5893" max="5893" width="4" style="23" customWidth="1"/>
    <col min="5894" max="5894" width="8.85546875" style="23" bestFit="1" customWidth="1"/>
    <col min="5895" max="6145" width="11.42578125" style="23"/>
    <col min="6146" max="6146" width="16.42578125" style="23" customWidth="1"/>
    <col min="6147" max="6147" width="8.85546875" style="23" bestFit="1" customWidth="1"/>
    <col min="6148" max="6148" width="11.42578125" style="23"/>
    <col min="6149" max="6149" width="4" style="23" customWidth="1"/>
    <col min="6150" max="6150" width="8.85546875" style="23" bestFit="1" customWidth="1"/>
    <col min="6151" max="6401" width="11.42578125" style="23"/>
    <col min="6402" max="6402" width="16.42578125" style="23" customWidth="1"/>
    <col min="6403" max="6403" width="8.85546875" style="23" bestFit="1" customWidth="1"/>
    <col min="6404" max="6404" width="11.42578125" style="23"/>
    <col min="6405" max="6405" width="4" style="23" customWidth="1"/>
    <col min="6406" max="6406" width="8.85546875" style="23" bestFit="1" customWidth="1"/>
    <col min="6407" max="6657" width="11.42578125" style="23"/>
    <col min="6658" max="6658" width="16.42578125" style="23" customWidth="1"/>
    <col min="6659" max="6659" width="8.85546875" style="23" bestFit="1" customWidth="1"/>
    <col min="6660" max="6660" width="11.42578125" style="23"/>
    <col min="6661" max="6661" width="4" style="23" customWidth="1"/>
    <col min="6662" max="6662" width="8.85546875" style="23" bestFit="1" customWidth="1"/>
    <col min="6663" max="6913" width="11.42578125" style="23"/>
    <col min="6914" max="6914" width="16.42578125" style="23" customWidth="1"/>
    <col min="6915" max="6915" width="8.85546875" style="23" bestFit="1" customWidth="1"/>
    <col min="6916" max="6916" width="11.42578125" style="23"/>
    <col min="6917" max="6917" width="4" style="23" customWidth="1"/>
    <col min="6918" max="6918" width="8.85546875" style="23" bestFit="1" customWidth="1"/>
    <col min="6919" max="7169" width="11.42578125" style="23"/>
    <col min="7170" max="7170" width="16.42578125" style="23" customWidth="1"/>
    <col min="7171" max="7171" width="8.85546875" style="23" bestFit="1" customWidth="1"/>
    <col min="7172" max="7172" width="11.42578125" style="23"/>
    <col min="7173" max="7173" width="4" style="23" customWidth="1"/>
    <col min="7174" max="7174" width="8.85546875" style="23" bestFit="1" customWidth="1"/>
    <col min="7175" max="7425" width="11.42578125" style="23"/>
    <col min="7426" max="7426" width="16.42578125" style="23" customWidth="1"/>
    <col min="7427" max="7427" width="8.85546875" style="23" bestFit="1" customWidth="1"/>
    <col min="7428" max="7428" width="11.42578125" style="23"/>
    <col min="7429" max="7429" width="4" style="23" customWidth="1"/>
    <col min="7430" max="7430" width="8.85546875" style="23" bestFit="1" customWidth="1"/>
    <col min="7431" max="7681" width="11.42578125" style="23"/>
    <col min="7682" max="7682" width="16.42578125" style="23" customWidth="1"/>
    <col min="7683" max="7683" width="8.85546875" style="23" bestFit="1" customWidth="1"/>
    <col min="7684" max="7684" width="11.42578125" style="23"/>
    <col min="7685" max="7685" width="4" style="23" customWidth="1"/>
    <col min="7686" max="7686" width="8.85546875" style="23" bestFit="1" customWidth="1"/>
    <col min="7687" max="7937" width="11.42578125" style="23"/>
    <col min="7938" max="7938" width="16.42578125" style="23" customWidth="1"/>
    <col min="7939" max="7939" width="8.85546875" style="23" bestFit="1" customWidth="1"/>
    <col min="7940" max="7940" width="11.42578125" style="23"/>
    <col min="7941" max="7941" width="4" style="23" customWidth="1"/>
    <col min="7942" max="7942" width="8.85546875" style="23" bestFit="1" customWidth="1"/>
    <col min="7943" max="8193" width="11.42578125" style="23"/>
    <col min="8194" max="8194" width="16.42578125" style="23" customWidth="1"/>
    <col min="8195" max="8195" width="8.85546875" style="23" bestFit="1" customWidth="1"/>
    <col min="8196" max="8196" width="11.42578125" style="23"/>
    <col min="8197" max="8197" width="4" style="23" customWidth="1"/>
    <col min="8198" max="8198" width="8.85546875" style="23" bestFit="1" customWidth="1"/>
    <col min="8199" max="8449" width="11.42578125" style="23"/>
    <col min="8450" max="8450" width="16.42578125" style="23" customWidth="1"/>
    <col min="8451" max="8451" width="8.85546875" style="23" bestFit="1" customWidth="1"/>
    <col min="8452" max="8452" width="11.42578125" style="23"/>
    <col min="8453" max="8453" width="4" style="23" customWidth="1"/>
    <col min="8454" max="8454" width="8.85546875" style="23" bestFit="1" customWidth="1"/>
    <col min="8455" max="8705" width="11.42578125" style="23"/>
    <col min="8706" max="8706" width="16.42578125" style="23" customWidth="1"/>
    <col min="8707" max="8707" width="8.85546875" style="23" bestFit="1" customWidth="1"/>
    <col min="8708" max="8708" width="11.42578125" style="23"/>
    <col min="8709" max="8709" width="4" style="23" customWidth="1"/>
    <col min="8710" max="8710" width="8.85546875" style="23" bestFit="1" customWidth="1"/>
    <col min="8711" max="8961" width="11.42578125" style="23"/>
    <col min="8962" max="8962" width="16.42578125" style="23" customWidth="1"/>
    <col min="8963" max="8963" width="8.85546875" style="23" bestFit="1" customWidth="1"/>
    <col min="8964" max="8964" width="11.42578125" style="23"/>
    <col min="8965" max="8965" width="4" style="23" customWidth="1"/>
    <col min="8966" max="8966" width="8.85546875" style="23" bestFit="1" customWidth="1"/>
    <col min="8967" max="9217" width="11.42578125" style="23"/>
    <col min="9218" max="9218" width="16.42578125" style="23" customWidth="1"/>
    <col min="9219" max="9219" width="8.85546875" style="23" bestFit="1" customWidth="1"/>
    <col min="9220" max="9220" width="11.42578125" style="23"/>
    <col min="9221" max="9221" width="4" style="23" customWidth="1"/>
    <col min="9222" max="9222" width="8.85546875" style="23" bestFit="1" customWidth="1"/>
    <col min="9223" max="9473" width="11.42578125" style="23"/>
    <col min="9474" max="9474" width="16.42578125" style="23" customWidth="1"/>
    <col min="9475" max="9475" width="8.85546875" style="23" bestFit="1" customWidth="1"/>
    <col min="9476" max="9476" width="11.42578125" style="23"/>
    <col min="9477" max="9477" width="4" style="23" customWidth="1"/>
    <col min="9478" max="9478" width="8.85546875" style="23" bestFit="1" customWidth="1"/>
    <col min="9479" max="9729" width="11.42578125" style="23"/>
    <col min="9730" max="9730" width="16.42578125" style="23" customWidth="1"/>
    <col min="9731" max="9731" width="8.85546875" style="23" bestFit="1" customWidth="1"/>
    <col min="9732" max="9732" width="11.42578125" style="23"/>
    <col min="9733" max="9733" width="4" style="23" customWidth="1"/>
    <col min="9734" max="9734" width="8.85546875" style="23" bestFit="1" customWidth="1"/>
    <col min="9735" max="9985" width="11.42578125" style="23"/>
    <col min="9986" max="9986" width="16.42578125" style="23" customWidth="1"/>
    <col min="9987" max="9987" width="8.85546875" style="23" bestFit="1" customWidth="1"/>
    <col min="9988" max="9988" width="11.42578125" style="23"/>
    <col min="9989" max="9989" width="4" style="23" customWidth="1"/>
    <col min="9990" max="9990" width="8.85546875" style="23" bestFit="1" customWidth="1"/>
    <col min="9991" max="10241" width="11.42578125" style="23"/>
    <col min="10242" max="10242" width="16.42578125" style="23" customWidth="1"/>
    <col min="10243" max="10243" width="8.85546875" style="23" bestFit="1" customWidth="1"/>
    <col min="10244" max="10244" width="11.42578125" style="23"/>
    <col min="10245" max="10245" width="4" style="23" customWidth="1"/>
    <col min="10246" max="10246" width="8.85546875" style="23" bestFit="1" customWidth="1"/>
    <col min="10247" max="10497" width="11.42578125" style="23"/>
    <col min="10498" max="10498" width="16.42578125" style="23" customWidth="1"/>
    <col min="10499" max="10499" width="8.85546875" style="23" bestFit="1" customWidth="1"/>
    <col min="10500" max="10500" width="11.42578125" style="23"/>
    <col min="10501" max="10501" width="4" style="23" customWidth="1"/>
    <col min="10502" max="10502" width="8.85546875" style="23" bestFit="1" customWidth="1"/>
    <col min="10503" max="10753" width="11.42578125" style="23"/>
    <col min="10754" max="10754" width="16.42578125" style="23" customWidth="1"/>
    <col min="10755" max="10755" width="8.85546875" style="23" bestFit="1" customWidth="1"/>
    <col min="10756" max="10756" width="11.42578125" style="23"/>
    <col min="10757" max="10757" width="4" style="23" customWidth="1"/>
    <col min="10758" max="10758" width="8.85546875" style="23" bestFit="1" customWidth="1"/>
    <col min="10759" max="11009" width="11.42578125" style="23"/>
    <col min="11010" max="11010" width="16.42578125" style="23" customWidth="1"/>
    <col min="11011" max="11011" width="8.85546875" style="23" bestFit="1" customWidth="1"/>
    <col min="11012" max="11012" width="11.42578125" style="23"/>
    <col min="11013" max="11013" width="4" style="23" customWidth="1"/>
    <col min="11014" max="11014" width="8.85546875" style="23" bestFit="1" customWidth="1"/>
    <col min="11015" max="11265" width="11.42578125" style="23"/>
    <col min="11266" max="11266" width="16.42578125" style="23" customWidth="1"/>
    <col min="11267" max="11267" width="8.85546875" style="23" bestFit="1" customWidth="1"/>
    <col min="11268" max="11268" width="11.42578125" style="23"/>
    <col min="11269" max="11269" width="4" style="23" customWidth="1"/>
    <col min="11270" max="11270" width="8.85546875" style="23" bestFit="1" customWidth="1"/>
    <col min="11271" max="11521" width="11.42578125" style="23"/>
    <col min="11522" max="11522" width="16.42578125" style="23" customWidth="1"/>
    <col min="11523" max="11523" width="8.85546875" style="23" bestFit="1" customWidth="1"/>
    <col min="11524" max="11524" width="11.42578125" style="23"/>
    <col min="11525" max="11525" width="4" style="23" customWidth="1"/>
    <col min="11526" max="11526" width="8.85546875" style="23" bestFit="1" customWidth="1"/>
    <col min="11527" max="11777" width="11.42578125" style="23"/>
    <col min="11778" max="11778" width="16.42578125" style="23" customWidth="1"/>
    <col min="11779" max="11779" width="8.85546875" style="23" bestFit="1" customWidth="1"/>
    <col min="11780" max="11780" width="11.42578125" style="23"/>
    <col min="11781" max="11781" width="4" style="23" customWidth="1"/>
    <col min="11782" max="11782" width="8.85546875" style="23" bestFit="1" customWidth="1"/>
    <col min="11783" max="12033" width="11.42578125" style="23"/>
    <col min="12034" max="12034" width="16.42578125" style="23" customWidth="1"/>
    <col min="12035" max="12035" width="8.85546875" style="23" bestFit="1" customWidth="1"/>
    <col min="12036" max="12036" width="11.42578125" style="23"/>
    <col min="12037" max="12037" width="4" style="23" customWidth="1"/>
    <col min="12038" max="12038" width="8.85546875" style="23" bestFit="1" customWidth="1"/>
    <col min="12039" max="12289" width="11.42578125" style="23"/>
    <col min="12290" max="12290" width="16.42578125" style="23" customWidth="1"/>
    <col min="12291" max="12291" width="8.85546875" style="23" bestFit="1" customWidth="1"/>
    <col min="12292" max="12292" width="11.42578125" style="23"/>
    <col min="12293" max="12293" width="4" style="23" customWidth="1"/>
    <col min="12294" max="12294" width="8.85546875" style="23" bestFit="1" customWidth="1"/>
    <col min="12295" max="12545" width="11.42578125" style="23"/>
    <col min="12546" max="12546" width="16.42578125" style="23" customWidth="1"/>
    <col min="12547" max="12547" width="8.85546875" style="23" bestFit="1" customWidth="1"/>
    <col min="12548" max="12548" width="11.42578125" style="23"/>
    <col min="12549" max="12549" width="4" style="23" customWidth="1"/>
    <col min="12550" max="12550" width="8.85546875" style="23" bestFit="1" customWidth="1"/>
    <col min="12551" max="12801" width="11.42578125" style="23"/>
    <col min="12802" max="12802" width="16.42578125" style="23" customWidth="1"/>
    <col min="12803" max="12803" width="8.85546875" style="23" bestFit="1" customWidth="1"/>
    <col min="12804" max="12804" width="11.42578125" style="23"/>
    <col min="12805" max="12805" width="4" style="23" customWidth="1"/>
    <col min="12806" max="12806" width="8.85546875" style="23" bestFit="1" customWidth="1"/>
    <col min="12807" max="13057" width="11.42578125" style="23"/>
    <col min="13058" max="13058" width="16.42578125" style="23" customWidth="1"/>
    <col min="13059" max="13059" width="8.85546875" style="23" bestFit="1" customWidth="1"/>
    <col min="13060" max="13060" width="11.42578125" style="23"/>
    <col min="13061" max="13061" width="4" style="23" customWidth="1"/>
    <col min="13062" max="13062" width="8.85546875" style="23" bestFit="1" customWidth="1"/>
    <col min="13063" max="13313" width="11.42578125" style="23"/>
    <col min="13314" max="13314" width="16.42578125" style="23" customWidth="1"/>
    <col min="13315" max="13315" width="8.85546875" style="23" bestFit="1" customWidth="1"/>
    <col min="13316" max="13316" width="11.42578125" style="23"/>
    <col min="13317" max="13317" width="4" style="23" customWidth="1"/>
    <col min="13318" max="13318" width="8.85546875" style="23" bestFit="1" customWidth="1"/>
    <col min="13319" max="13569" width="11.42578125" style="23"/>
    <col min="13570" max="13570" width="16.42578125" style="23" customWidth="1"/>
    <col min="13571" max="13571" width="8.85546875" style="23" bestFit="1" customWidth="1"/>
    <col min="13572" max="13572" width="11.42578125" style="23"/>
    <col min="13573" max="13573" width="4" style="23" customWidth="1"/>
    <col min="13574" max="13574" width="8.85546875" style="23" bestFit="1" customWidth="1"/>
    <col min="13575" max="13825" width="11.42578125" style="23"/>
    <col min="13826" max="13826" width="16.42578125" style="23" customWidth="1"/>
    <col min="13827" max="13827" width="8.85546875" style="23" bestFit="1" customWidth="1"/>
    <col min="13828" max="13828" width="11.42578125" style="23"/>
    <col min="13829" max="13829" width="4" style="23" customWidth="1"/>
    <col min="13830" max="13830" width="8.85546875" style="23" bestFit="1" customWidth="1"/>
    <col min="13831" max="14081" width="11.42578125" style="23"/>
    <col min="14082" max="14082" width="16.42578125" style="23" customWidth="1"/>
    <col min="14083" max="14083" width="8.85546875" style="23" bestFit="1" customWidth="1"/>
    <col min="14084" max="14084" width="11.42578125" style="23"/>
    <col min="14085" max="14085" width="4" style="23" customWidth="1"/>
    <col min="14086" max="14086" width="8.85546875" style="23" bestFit="1" customWidth="1"/>
    <col min="14087" max="14337" width="11.42578125" style="23"/>
    <col min="14338" max="14338" width="16.42578125" style="23" customWidth="1"/>
    <col min="14339" max="14339" width="8.85546875" style="23" bestFit="1" customWidth="1"/>
    <col min="14340" max="14340" width="11.42578125" style="23"/>
    <col min="14341" max="14341" width="4" style="23" customWidth="1"/>
    <col min="14342" max="14342" width="8.85546875" style="23" bestFit="1" customWidth="1"/>
    <col min="14343" max="14593" width="11.42578125" style="23"/>
    <col min="14594" max="14594" width="16.42578125" style="23" customWidth="1"/>
    <col min="14595" max="14595" width="8.85546875" style="23" bestFit="1" customWidth="1"/>
    <col min="14596" max="14596" width="11.42578125" style="23"/>
    <col min="14597" max="14597" width="4" style="23" customWidth="1"/>
    <col min="14598" max="14598" width="8.85546875" style="23" bestFit="1" customWidth="1"/>
    <col min="14599" max="14849" width="11.42578125" style="23"/>
    <col min="14850" max="14850" width="16.42578125" style="23" customWidth="1"/>
    <col min="14851" max="14851" width="8.85546875" style="23" bestFit="1" customWidth="1"/>
    <col min="14852" max="14852" width="11.42578125" style="23"/>
    <col min="14853" max="14853" width="4" style="23" customWidth="1"/>
    <col min="14854" max="14854" width="8.85546875" style="23" bestFit="1" customWidth="1"/>
    <col min="14855" max="15105" width="11.42578125" style="23"/>
    <col min="15106" max="15106" width="16.42578125" style="23" customWidth="1"/>
    <col min="15107" max="15107" width="8.85546875" style="23" bestFit="1" customWidth="1"/>
    <col min="15108" max="15108" width="11.42578125" style="23"/>
    <col min="15109" max="15109" width="4" style="23" customWidth="1"/>
    <col min="15110" max="15110" width="8.85546875" style="23" bestFit="1" customWidth="1"/>
    <col min="15111" max="15361" width="11.42578125" style="23"/>
    <col min="15362" max="15362" width="16.42578125" style="23" customWidth="1"/>
    <col min="15363" max="15363" width="8.85546875" style="23" bestFit="1" customWidth="1"/>
    <col min="15364" max="15364" width="11.42578125" style="23"/>
    <col min="15365" max="15365" width="4" style="23" customWidth="1"/>
    <col min="15366" max="15366" width="8.85546875" style="23" bestFit="1" customWidth="1"/>
    <col min="15367" max="15617" width="11.42578125" style="23"/>
    <col min="15618" max="15618" width="16.42578125" style="23" customWidth="1"/>
    <col min="15619" max="15619" width="8.85546875" style="23" bestFit="1" customWidth="1"/>
    <col min="15620" max="15620" width="11.42578125" style="23"/>
    <col min="15621" max="15621" width="4" style="23" customWidth="1"/>
    <col min="15622" max="15622" width="8.85546875" style="23" bestFit="1" customWidth="1"/>
    <col min="15623" max="15873" width="11.42578125" style="23"/>
    <col min="15874" max="15874" width="16.42578125" style="23" customWidth="1"/>
    <col min="15875" max="15875" width="8.85546875" style="23" bestFit="1" customWidth="1"/>
    <col min="15876" max="15876" width="11.42578125" style="23"/>
    <col min="15877" max="15877" width="4" style="23" customWidth="1"/>
    <col min="15878" max="15878" width="8.85546875" style="23" bestFit="1" customWidth="1"/>
    <col min="15879" max="16129" width="11.42578125" style="23"/>
    <col min="16130" max="16130" width="16.42578125" style="23" customWidth="1"/>
    <col min="16131" max="16131" width="8.85546875" style="23" bestFit="1" customWidth="1"/>
    <col min="16132" max="16132" width="11.42578125" style="23"/>
    <col min="16133" max="16133" width="4" style="23" customWidth="1"/>
    <col min="16134" max="16134" width="8.85546875" style="23" bestFit="1" customWidth="1"/>
    <col min="16135" max="16384" width="11.42578125" style="23"/>
  </cols>
  <sheetData>
    <row r="1" spans="1:7" ht="15.75">
      <c r="A1" s="13" t="s">
        <v>61</v>
      </c>
      <c r="D1" s="13"/>
      <c r="E1" s="13"/>
      <c r="F1" s="13"/>
      <c r="G1" s="13"/>
    </row>
    <row r="2" spans="1:7" ht="15.75">
      <c r="A2" s="51" t="s">
        <v>64</v>
      </c>
      <c r="D2" s="38"/>
      <c r="E2" s="38"/>
      <c r="F2" s="38"/>
      <c r="G2" s="38"/>
    </row>
    <row r="3" spans="1:7" ht="15.75">
      <c r="A3" s="38"/>
      <c r="D3" s="38"/>
      <c r="E3" s="38"/>
      <c r="F3" s="38"/>
      <c r="G3" s="38"/>
    </row>
    <row r="4" spans="1:7" ht="15.75">
      <c r="A4" s="12" t="s">
        <v>41</v>
      </c>
      <c r="D4" s="38"/>
      <c r="E4" s="38"/>
      <c r="F4" s="38"/>
      <c r="G4" s="38"/>
    </row>
    <row r="5" spans="1:7">
      <c r="A5" s="10"/>
      <c r="D5" s="25"/>
      <c r="E5" s="26"/>
      <c r="F5" s="25"/>
      <c r="G5" s="26"/>
    </row>
    <row r="6" spans="1:7">
      <c r="A6" s="10" t="s">
        <v>60</v>
      </c>
      <c r="D6" s="25"/>
      <c r="E6" s="26"/>
      <c r="F6" s="25"/>
      <c r="G6" s="26"/>
    </row>
    <row r="7" spans="1:7">
      <c r="C7" s="24"/>
      <c r="D7" s="25"/>
      <c r="E7" s="26"/>
      <c r="F7" s="25"/>
      <c r="G7" s="26"/>
    </row>
    <row r="8" spans="1:7">
      <c r="C8" s="8"/>
      <c r="D8" s="44">
        <v>2022</v>
      </c>
      <c r="E8" s="44"/>
      <c r="F8" s="44">
        <v>2021</v>
      </c>
      <c r="G8" s="44"/>
    </row>
    <row r="9" spans="1:7">
      <c r="A9" s="44"/>
      <c r="B9" s="44"/>
      <c r="C9" s="44"/>
      <c r="D9" s="44" t="s">
        <v>45</v>
      </c>
      <c r="E9" s="44" t="s">
        <v>46</v>
      </c>
      <c r="F9" s="44" t="s">
        <v>45</v>
      </c>
      <c r="G9" s="44" t="s">
        <v>46</v>
      </c>
    </row>
    <row r="10" spans="1:7">
      <c r="A10" s="42" t="s">
        <v>13</v>
      </c>
      <c r="D10" s="43">
        <f>+D11+D12+D18+D19</f>
        <v>13634</v>
      </c>
      <c r="E10" s="45">
        <v>1</v>
      </c>
      <c r="F10" s="43">
        <f>+F11+F12+F18+F19</f>
        <v>13527</v>
      </c>
      <c r="G10" s="45">
        <v>1</v>
      </c>
    </row>
    <row r="11" spans="1:7">
      <c r="B11" s="41" t="s">
        <v>15</v>
      </c>
      <c r="D11" s="8">
        <v>3800</v>
      </c>
      <c r="E11" s="11">
        <f>+D11/D$10*1</f>
        <v>0.27871497726272554</v>
      </c>
      <c r="F11" s="8">
        <v>3782</v>
      </c>
      <c r="G11" s="11">
        <f>+F11/F$10*1</f>
        <v>0.27958897020773266</v>
      </c>
    </row>
    <row r="12" spans="1:7">
      <c r="B12" s="41" t="s">
        <v>68</v>
      </c>
      <c r="D12" s="8">
        <v>7167</v>
      </c>
      <c r="E12" s="11">
        <f t="shared" ref="E12:E18" si="0">+D12/D$10*1</f>
        <v>0.52567111632682995</v>
      </c>
      <c r="F12" s="8">
        <v>7093</v>
      </c>
      <c r="G12" s="11">
        <f t="shared" ref="G12:G18" si="1">+F12/F$10*1</f>
        <v>0.52435869002735269</v>
      </c>
    </row>
    <row r="13" spans="1:7">
      <c r="C13" s="41" t="s">
        <v>18</v>
      </c>
      <c r="D13" s="8">
        <v>2331</v>
      </c>
      <c r="E13" s="11">
        <f t="shared" si="0"/>
        <v>0.17096963473668769</v>
      </c>
      <c r="F13" s="8">
        <v>2299</v>
      </c>
      <c r="G13" s="11">
        <f t="shared" si="1"/>
        <v>0.16995638352923781</v>
      </c>
    </row>
    <row r="14" spans="1:7">
      <c r="C14" s="41" t="s">
        <v>16</v>
      </c>
      <c r="D14" s="8">
        <v>1824</v>
      </c>
      <c r="E14" s="11">
        <f t="shared" si="0"/>
        <v>0.13378318908610826</v>
      </c>
      <c r="F14" s="8">
        <v>1771</v>
      </c>
      <c r="G14" s="11">
        <f t="shared" si="1"/>
        <v>0.13092333850816884</v>
      </c>
    </row>
    <row r="15" spans="1:7">
      <c r="C15" s="41" t="s">
        <v>17</v>
      </c>
      <c r="D15" s="8">
        <v>1216</v>
      </c>
      <c r="E15" s="11">
        <f t="shared" si="0"/>
        <v>8.9188792724072166E-2</v>
      </c>
      <c r="F15" s="8">
        <v>1205</v>
      </c>
      <c r="G15" s="11">
        <f t="shared" si="1"/>
        <v>8.9081097065128997E-2</v>
      </c>
    </row>
    <row r="16" spans="1:7">
      <c r="C16" s="41" t="s">
        <v>19</v>
      </c>
      <c r="D16" s="8">
        <v>686</v>
      </c>
      <c r="E16" s="11">
        <f>+D16/D$10*1</f>
        <v>5.0315388000586769E-2</v>
      </c>
      <c r="F16" s="8">
        <v>692</v>
      </c>
      <c r="G16" s="11">
        <f>+F16/F$10*1</f>
        <v>5.1156945368522215E-2</v>
      </c>
    </row>
    <row r="17" spans="2:7">
      <c r="C17" s="41" t="s">
        <v>65</v>
      </c>
      <c r="D17" s="8">
        <v>1110</v>
      </c>
      <c r="E17" s="11">
        <f>+D17/D$10*1</f>
        <v>8.141411177937509E-2</v>
      </c>
      <c r="F17" s="8">
        <v>1126</v>
      </c>
      <c r="G17" s="11">
        <f>+F17/F$10*1</f>
        <v>8.3240925556294823E-2</v>
      </c>
    </row>
    <row r="18" spans="2:7">
      <c r="B18" s="41" t="s">
        <v>47</v>
      </c>
      <c r="D18" s="8">
        <v>2151</v>
      </c>
      <c r="E18" s="11">
        <f t="shared" si="0"/>
        <v>0.15776734634003228</v>
      </c>
      <c r="F18" s="8">
        <v>2111</v>
      </c>
      <c r="G18" s="11">
        <f t="shared" si="1"/>
        <v>0.15605825386264507</v>
      </c>
    </row>
    <row r="19" spans="2:7">
      <c r="B19" s="41" t="s">
        <v>20</v>
      </c>
      <c r="D19" s="8">
        <v>516</v>
      </c>
      <c r="E19" s="11">
        <f>+D19/D$10*1</f>
        <v>3.7846560070412205E-2</v>
      </c>
      <c r="F19" s="8">
        <v>541</v>
      </c>
      <c r="G19" s="11">
        <f>+F19/F$10*1</f>
        <v>3.9994085902269536E-2</v>
      </c>
    </row>
    <row r="20" spans="2:7">
      <c r="C20" s="25"/>
      <c r="D20" s="25"/>
      <c r="E20" s="25"/>
      <c r="F20" s="25"/>
      <c r="G20" s="25"/>
    </row>
  </sheetData>
  <hyperlinks>
    <hyperlink ref="A4" location="Inhalt!A1" display="&lt;&lt;&lt; Inhalt" xr:uid="{241C6AD8-B010-4AB4-BF81-8F937E94E9B8}"/>
  </hyperlinks>
  <pageMargins left="0.7" right="0.7" top="0.78740157499999996" bottom="0.78740157499999996" header="0.3" footer="0.3"/>
  <pageSetup paperSize="9" orientation="portrait" verticalDpi="0" r:id="rId1"/>
  <ignoredErrors>
    <ignoredError sqref="E10 G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Metadaten</vt:lpstr>
      <vt:lpstr>Inhalt</vt:lpstr>
      <vt:lpstr>1.1</vt:lpstr>
      <vt:lpstr>1.2</vt:lpstr>
      <vt:lpstr>1.3</vt:lpstr>
      <vt:lpstr>1.4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</dc:creator>
  <cp:lastModifiedBy>Hilbe Michael</cp:lastModifiedBy>
  <cp:lastPrinted>2023-03-08T09:31:36Z</cp:lastPrinted>
  <dcterms:created xsi:type="dcterms:W3CDTF">2001-10-22T05:33:56Z</dcterms:created>
  <dcterms:modified xsi:type="dcterms:W3CDTF">2023-03-10T13:43:22Z</dcterms:modified>
</cp:coreProperties>
</file>