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G:\A Statistiken\Gleichstellungsindikatoren\2023\Publikation\Korrektur 2024-11-07\"/>
    </mc:Choice>
  </mc:AlternateContent>
  <xr:revisionPtr revIDLastSave="0" documentId="13_ncr:1_{9D9FD2C1-A6C5-49F2-86F0-94257BA7498B}" xr6:coauthVersionLast="36" xr6:coauthVersionMax="36" xr10:uidLastSave="{00000000-0000-0000-0000-000000000000}"/>
  <bookViews>
    <workbookView xWindow="0" yWindow="0" windowWidth="28800" windowHeight="14025" activeTab="1" xr2:uid="{B1F30661-2661-43CA-B734-BE1A3626672D}"/>
  </bookViews>
  <sheets>
    <sheet name="Metadaten" sheetId="2" r:id="rId1"/>
    <sheet name="Inhalt" sheetId="3" r:id="rId2"/>
    <sheet name="Ökonomische Partizipation" sheetId="1" r:id="rId3"/>
    <sheet name="1.1" sheetId="11" r:id="rId4"/>
    <sheet name="1.2" sheetId="9" r:id="rId5"/>
    <sheet name="1.3" sheetId="4" r:id="rId6"/>
    <sheet name="1.4" sheetId="5" r:id="rId7"/>
    <sheet name="1.5" sheetId="6" r:id="rId8"/>
    <sheet name="1.6" sheetId="7" r:id="rId9"/>
    <sheet name="1.7" sheetId="14" r:id="rId10"/>
    <sheet name="Bildung" sheetId="8" r:id="rId11"/>
    <sheet name="2.1" sheetId="16" r:id="rId12"/>
    <sheet name="2.2" sheetId="15" r:id="rId13"/>
    <sheet name="2.3" sheetId="52" r:id="rId14"/>
    <sheet name="Politische Partizipation" sheetId="10" r:id="rId15"/>
    <sheet name="3.1" sheetId="19" r:id="rId16"/>
    <sheet name="3.2" sheetId="22" r:id="rId17"/>
    <sheet name="3.3" sheetId="21" r:id="rId18"/>
    <sheet name="3.4" sheetId="20" r:id="rId19"/>
    <sheet name="3.5" sheetId="18" r:id="rId20"/>
    <sheet name="3.6" sheetId="17" r:id="rId21"/>
    <sheet name="3.7" sheetId="24" r:id="rId22"/>
    <sheet name="3.8" sheetId="25" r:id="rId23"/>
    <sheet name="3.9" sheetId="23" r:id="rId24"/>
    <sheet name="Öffentlicher Dienst" sheetId="12" r:id="rId25"/>
    <sheet name="4.1" sheetId="31" r:id="rId26"/>
    <sheet name="4.2" sheetId="30" r:id="rId27"/>
    <sheet name="4.3" sheetId="29" r:id="rId28"/>
    <sheet name="4.4" sheetId="28" r:id="rId29"/>
    <sheet name="4.5" sheetId="27" r:id="rId30"/>
    <sheet name="4.6" sheetId="41" r:id="rId31"/>
    <sheet name="4.7" sheetId="42" r:id="rId32"/>
    <sheet name="Gesundheit und Gewalt" sheetId="13" r:id="rId33"/>
    <sheet name="5.1" sheetId="32" r:id="rId34"/>
    <sheet name="5.2" sheetId="33" r:id="rId35"/>
    <sheet name="5.3" sheetId="34" r:id="rId36"/>
    <sheet name="5.4" sheetId="35" r:id="rId37"/>
    <sheet name="5.5" sheetId="36" r:id="rId38"/>
    <sheet name="5.6" sheetId="37" r:id="rId39"/>
    <sheet name="5.7" sheetId="50" r:id="rId40"/>
    <sheet name="5.8" sheetId="38" r:id="rId41"/>
    <sheet name="5.9" sheetId="39" r:id="rId4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30" l="1"/>
  <c r="F12" i="30"/>
  <c r="F13" i="30"/>
  <c r="F14" i="30"/>
  <c r="F15" i="30"/>
  <c r="F16" i="30"/>
  <c r="F17" i="30"/>
  <c r="F18" i="30"/>
  <c r="F19" i="30"/>
  <c r="F20" i="30"/>
  <c r="G12" i="7" l="1"/>
  <c r="G11" i="7"/>
  <c r="G10" i="7"/>
  <c r="G10" i="42" l="1"/>
  <c r="L10" i="42"/>
  <c r="L11" i="42"/>
  <c r="L12" i="42"/>
  <c r="L13" i="42"/>
  <c r="L14" i="42"/>
  <c r="L15" i="42"/>
  <c r="L16" i="42"/>
  <c r="L17" i="42"/>
  <c r="L18" i="42"/>
  <c r="L19" i="42"/>
  <c r="L20" i="42"/>
  <c r="L21" i="42"/>
  <c r="L22" i="42"/>
  <c r="G11" i="42"/>
  <c r="G12" i="42"/>
  <c r="G13" i="42"/>
  <c r="G14" i="42"/>
  <c r="G15" i="42"/>
  <c r="G16" i="42"/>
  <c r="G17" i="42"/>
  <c r="G18" i="42"/>
  <c r="G19" i="42"/>
  <c r="G20" i="42"/>
  <c r="G21" i="42"/>
  <c r="G22" i="42"/>
  <c r="D10" i="20" l="1"/>
  <c r="H11" i="20"/>
  <c r="G12" i="14" l="1"/>
  <c r="D9" i="16"/>
  <c r="G10" i="14"/>
  <c r="M12" i="52" l="1"/>
  <c r="M11" i="52"/>
  <c r="M10" i="52"/>
  <c r="E12" i="52"/>
  <c r="E10" i="52"/>
  <c r="E11" i="52"/>
  <c r="J12" i="6"/>
  <c r="D10" i="15" l="1"/>
  <c r="J11" i="6"/>
  <c r="J10" i="6"/>
  <c r="G10" i="6"/>
  <c r="G11" i="6"/>
  <c r="G12" i="6"/>
  <c r="D10" i="6"/>
  <c r="D11" i="6"/>
  <c r="D12" i="6"/>
  <c r="D10" i="5" l="1"/>
  <c r="D12" i="15" l="1"/>
  <c r="D20" i="30" l="1"/>
  <c r="D19" i="30"/>
  <c r="D18" i="30"/>
  <c r="D17" i="30"/>
  <c r="D16" i="30"/>
  <c r="D14" i="30"/>
  <c r="D15" i="30"/>
  <c r="D12" i="30"/>
  <c r="D13" i="30"/>
  <c r="D11" i="30"/>
  <c r="D10" i="30"/>
  <c r="F10" i="30"/>
  <c r="G15" i="24"/>
  <c r="H15" i="24"/>
  <c r="G14" i="24"/>
  <c r="H14" i="24"/>
  <c r="H13" i="24"/>
  <c r="H12" i="24"/>
  <c r="H11" i="24"/>
  <c r="H10" i="24"/>
  <c r="D27" i="31"/>
  <c r="D26" i="31"/>
  <c r="D25" i="31"/>
  <c r="D24" i="31"/>
  <c r="D23" i="31"/>
  <c r="D22" i="31"/>
  <c r="D21" i="31"/>
  <c r="D20" i="31"/>
  <c r="D19" i="31"/>
  <c r="D18" i="31"/>
  <c r="D17" i="31"/>
  <c r="D16" i="31"/>
  <c r="D15" i="31"/>
  <c r="D14" i="31"/>
  <c r="D13" i="31"/>
  <c r="D12" i="31"/>
  <c r="D11" i="31"/>
  <c r="D10" i="31"/>
  <c r="D9" i="31"/>
  <c r="F20" i="23" l="1"/>
  <c r="F17" i="23"/>
  <c r="F18" i="23"/>
  <c r="F19" i="23"/>
  <c r="F21" i="23"/>
  <c r="F16" i="23"/>
  <c r="D14" i="25" l="1"/>
  <c r="D9" i="25"/>
  <c r="D10" i="25"/>
  <c r="D11" i="25"/>
  <c r="D10" i="23"/>
  <c r="D15" i="23"/>
  <c r="D14" i="23"/>
  <c r="D13" i="23"/>
  <c r="D12" i="23"/>
  <c r="D11" i="23"/>
  <c r="M12" i="14" l="1"/>
  <c r="S12" i="14"/>
  <c r="D17" i="41" l="1"/>
  <c r="F17" i="41"/>
  <c r="D16" i="41"/>
  <c r="F16" i="41"/>
  <c r="D15" i="41"/>
  <c r="F15" i="41"/>
  <c r="D14" i="41"/>
  <c r="F14" i="41"/>
  <c r="D13" i="41"/>
  <c r="F13" i="41"/>
  <c r="D12" i="41"/>
  <c r="F12" i="41"/>
  <c r="D11" i="41"/>
  <c r="F11" i="41"/>
  <c r="D10" i="41"/>
  <c r="F10" i="41"/>
  <c r="D9" i="41"/>
  <c r="F9" i="41"/>
  <c r="F14" i="25" l="1"/>
  <c r="D10" i="24"/>
  <c r="F15" i="24"/>
  <c r="D15" i="24"/>
  <c r="F18" i="17"/>
  <c r="D18" i="17"/>
  <c r="J12" i="15" l="1"/>
  <c r="G12" i="15"/>
  <c r="F25" i="16" l="1"/>
  <c r="D25" i="16"/>
  <c r="D24" i="16"/>
  <c r="F24" i="16"/>
  <c r="J12" i="7" l="1"/>
  <c r="D12" i="7"/>
  <c r="D18" i="5"/>
  <c r="B10" i="34" l="1"/>
  <c r="D12" i="28" l="1"/>
  <c r="F12" i="28"/>
  <c r="D11" i="28"/>
  <c r="F11" i="28"/>
  <c r="D10" i="28"/>
  <c r="F10" i="28"/>
  <c r="D9" i="28"/>
  <c r="F9" i="28"/>
  <c r="D13" i="29" l="1"/>
  <c r="F13" i="29"/>
  <c r="D12" i="29"/>
  <c r="F12" i="29"/>
  <c r="D11" i="29"/>
  <c r="F11" i="29"/>
  <c r="D10" i="29"/>
  <c r="F10" i="29"/>
  <c r="D9" i="29"/>
  <c r="F9" i="29"/>
  <c r="D9" i="30" l="1"/>
  <c r="F9" i="30"/>
  <c r="D13" i="25" l="1"/>
  <c r="F13" i="25"/>
  <c r="D12" i="25"/>
  <c r="F12" i="25"/>
  <c r="F11" i="25"/>
  <c r="F10" i="25"/>
  <c r="F9" i="25"/>
  <c r="D14" i="24" l="1"/>
  <c r="F14" i="24"/>
  <c r="D13" i="24"/>
  <c r="F13" i="24"/>
  <c r="D12" i="24"/>
  <c r="F12" i="24"/>
  <c r="D11" i="24"/>
  <c r="F11" i="24"/>
  <c r="F10" i="24"/>
  <c r="D17" i="17" l="1"/>
  <c r="F17" i="17"/>
  <c r="D16" i="17"/>
  <c r="F16" i="17"/>
  <c r="D15" i="17"/>
  <c r="F15" i="17"/>
  <c r="D14" i="17"/>
  <c r="F14" i="17"/>
  <c r="D13" i="17"/>
  <c r="F13" i="17"/>
  <c r="D12" i="17"/>
  <c r="F12" i="17"/>
  <c r="D11" i="17"/>
  <c r="F11" i="17"/>
  <c r="D10" i="17"/>
  <c r="F10" i="17"/>
  <c r="D9" i="17"/>
  <c r="F9" i="17"/>
  <c r="G15" i="20" l="1"/>
  <c r="H15" i="20"/>
  <c r="G14" i="20"/>
  <c r="H14" i="20"/>
  <c r="G13" i="20"/>
  <c r="H13" i="20"/>
  <c r="G12" i="20"/>
  <c r="H12" i="20"/>
  <c r="G11" i="20"/>
  <c r="G10" i="20"/>
  <c r="H10" i="20"/>
  <c r="D15" i="20"/>
  <c r="F15" i="20"/>
  <c r="D14" i="20"/>
  <c r="F14" i="20"/>
  <c r="D13" i="20"/>
  <c r="F13" i="20"/>
  <c r="D12" i="20"/>
  <c r="F12" i="20"/>
  <c r="D11" i="20"/>
  <c r="F11" i="20"/>
  <c r="F10" i="20"/>
  <c r="I19" i="21" l="1"/>
  <c r="K19" i="21"/>
  <c r="I18" i="21"/>
  <c r="K18" i="21"/>
  <c r="I17" i="21"/>
  <c r="K17" i="21"/>
  <c r="I16" i="21"/>
  <c r="K16" i="21"/>
  <c r="I15" i="21"/>
  <c r="K15" i="21"/>
  <c r="I14" i="21"/>
  <c r="K14" i="21"/>
  <c r="D19" i="21"/>
  <c r="F19" i="21"/>
  <c r="D18" i="21"/>
  <c r="F18" i="21"/>
  <c r="D17" i="21"/>
  <c r="F17" i="21"/>
  <c r="D16" i="21"/>
  <c r="F16" i="21"/>
  <c r="D15" i="21"/>
  <c r="F15" i="21"/>
  <c r="D14" i="21"/>
  <c r="F14" i="21"/>
  <c r="D13" i="21"/>
  <c r="F13" i="21"/>
  <c r="D12" i="21"/>
  <c r="F12" i="21"/>
  <c r="D11" i="21"/>
  <c r="F11" i="21"/>
  <c r="D10" i="21"/>
  <c r="F10" i="21"/>
  <c r="D17" i="22" l="1"/>
  <c r="F17" i="22"/>
  <c r="D16" i="22"/>
  <c r="F16" i="22"/>
  <c r="D15" i="22"/>
  <c r="F15" i="22"/>
  <c r="D14" i="22"/>
  <c r="F14" i="22"/>
  <c r="D13" i="22"/>
  <c r="F13" i="22"/>
  <c r="D12" i="22"/>
  <c r="F12" i="22"/>
  <c r="D11" i="22"/>
  <c r="F11" i="22"/>
  <c r="D10" i="22"/>
  <c r="F10" i="22"/>
  <c r="D9" i="22"/>
  <c r="F9" i="22"/>
  <c r="D8" i="22"/>
  <c r="F8" i="22"/>
  <c r="E10" i="19" l="1"/>
  <c r="E11" i="19" s="1"/>
  <c r="B10" i="19"/>
  <c r="B11" i="19" s="1"/>
  <c r="D9" i="19"/>
  <c r="F9" i="19"/>
  <c r="F10" i="19" l="1"/>
  <c r="D10" i="19"/>
  <c r="B12" i="19"/>
  <c r="D11" i="19"/>
  <c r="E12" i="19"/>
  <c r="F11" i="19"/>
  <c r="E13" i="19" l="1"/>
  <c r="F12" i="19"/>
  <c r="B13" i="19"/>
  <c r="D12" i="19"/>
  <c r="G11" i="15"/>
  <c r="J11" i="15"/>
  <c r="D11" i="15"/>
  <c r="G10" i="15"/>
  <c r="J10" i="15"/>
  <c r="B14" i="19" l="1"/>
  <c r="D13" i="19"/>
  <c r="E14" i="19"/>
  <c r="F13" i="19"/>
  <c r="D23" i="16"/>
  <c r="F23" i="16"/>
  <c r="D22" i="16"/>
  <c r="F22" i="16"/>
  <c r="D21" i="16"/>
  <c r="F21" i="16"/>
  <c r="D20" i="16"/>
  <c r="F20" i="16"/>
  <c r="D19" i="16"/>
  <c r="F19" i="16"/>
  <c r="D18" i="16"/>
  <c r="F18" i="16"/>
  <c r="D17" i="16"/>
  <c r="F17" i="16"/>
  <c r="D16" i="16"/>
  <c r="F16" i="16"/>
  <c r="D15" i="16"/>
  <c r="F15" i="16"/>
  <c r="D14" i="16"/>
  <c r="F14" i="16"/>
  <c r="D13" i="16"/>
  <c r="F13" i="16"/>
  <c r="D12" i="16"/>
  <c r="F12" i="16"/>
  <c r="D11" i="16"/>
  <c r="F11" i="16"/>
  <c r="D10" i="16"/>
  <c r="F10" i="16"/>
  <c r="F9" i="16"/>
  <c r="E15" i="19" l="1"/>
  <c r="F14" i="19"/>
  <c r="B15" i="19"/>
  <c r="D14" i="19"/>
  <c r="M11" i="14"/>
  <c r="S11" i="14"/>
  <c r="G11" i="14"/>
  <c r="M10" i="14"/>
  <c r="S10" i="14"/>
  <c r="B16" i="19" l="1"/>
  <c r="D15" i="19"/>
  <c r="E16" i="19"/>
  <c r="F15" i="19"/>
  <c r="J11" i="7"/>
  <c r="D11" i="7"/>
  <c r="J10" i="7"/>
  <c r="D10" i="7"/>
  <c r="E17" i="19" l="1"/>
  <c r="F16" i="19"/>
  <c r="B17" i="19"/>
  <c r="D16" i="19"/>
  <c r="D17" i="5"/>
  <c r="D16" i="5"/>
  <c r="D15" i="5"/>
  <c r="D14" i="5"/>
  <c r="D13" i="5"/>
  <c r="D12" i="5"/>
  <c r="D11" i="5"/>
  <c r="D17" i="19" l="1"/>
  <c r="B18" i="19"/>
  <c r="D18" i="19" s="1"/>
  <c r="E18" i="19"/>
  <c r="F17" i="19"/>
  <c r="F18" i="19" l="1"/>
</calcChain>
</file>

<file path=xl/sharedStrings.xml><?xml version="1.0" encoding="utf-8"?>
<sst xmlns="http://schemas.openxmlformats.org/spreadsheetml/2006/main" count="932" uniqueCount="361">
  <si>
    <t>Titel</t>
  </si>
  <si>
    <t>Tabelle</t>
  </si>
  <si>
    <t>5.1</t>
  </si>
  <si>
    <t>5.2</t>
  </si>
  <si>
    <t>5.3</t>
  </si>
  <si>
    <t>5.4</t>
  </si>
  <si>
    <t>5.5</t>
  </si>
  <si>
    <t>5.6</t>
  </si>
  <si>
    <t>1 Ökonomische Partizipation</t>
  </si>
  <si>
    <t>Erwerbsquote</t>
  </si>
  <si>
    <t>Wochenarbeitszeit</t>
  </si>
  <si>
    <t>Arbeitslosenquote</t>
  </si>
  <si>
    <t>Lohndifferenz</t>
  </si>
  <si>
    <t>Akademische und technische Berufe</t>
  </si>
  <si>
    <t>Führungskräfte</t>
  </si>
  <si>
    <t>2 Bildung</t>
  </si>
  <si>
    <t>Einschreibungen Tertiärbildung</t>
  </si>
  <si>
    <t>Formal Geringqualifizierte</t>
  </si>
  <si>
    <t>3 Politische Partizipation</t>
  </si>
  <si>
    <t>Vorsitz in der Regierung</t>
  </si>
  <si>
    <t>Regierungsrat</t>
  </si>
  <si>
    <t>Landtagsabgeordnete</t>
  </si>
  <si>
    <t>Wahlvorschläge Landtagswahl</t>
  </si>
  <si>
    <t>Kommissionen und Beiräte</t>
  </si>
  <si>
    <t>Gemeindevorstand</t>
  </si>
  <si>
    <t>Wahlvorschläge Gemeindevorstandswahl</t>
  </si>
  <si>
    <t>Gemeinderat</t>
  </si>
  <si>
    <t>Wahlvorschläge Gemeinderatswahl</t>
  </si>
  <si>
    <t>Leitungsfunktionen in der Landesverwaltung</t>
  </si>
  <si>
    <t>Diplomatische Vertretung im Ausland</t>
  </si>
  <si>
    <t>Richterliches Personal</t>
  </si>
  <si>
    <t>Schulleitung</t>
  </si>
  <si>
    <t>Stiftungsrat</t>
  </si>
  <si>
    <t>Verwaltungsrat</t>
  </si>
  <si>
    <t>Tabakkonsum</t>
  </si>
  <si>
    <t>Chronischer Alkoholkonsum</t>
  </si>
  <si>
    <t>Sportliche Aktivität</t>
  </si>
  <si>
    <t>Chronische Krankheiten</t>
  </si>
  <si>
    <t>Energie und Vitalität</t>
  </si>
  <si>
    <t>Suizid</t>
  </si>
  <si>
    <t>Häusliche Gewalt Opfer/Beteiligte</t>
  </si>
  <si>
    <t>Häusliche Gewalt Täter/innen</t>
  </si>
  <si>
    <t>Häusliche Gewalt Opfer / Beteiligte</t>
  </si>
  <si>
    <t>4 Öffentlicher Dienst</t>
  </si>
  <si>
    <t>Fürstentum Liechtenstein</t>
  </si>
  <si>
    <t>Erscheinungsdatum:</t>
  </si>
  <si>
    <t>Version:</t>
  </si>
  <si>
    <t>Ersetzt Version vom:</t>
  </si>
  <si>
    <t>-</t>
  </si>
  <si>
    <t>Berichtsjahr:</t>
  </si>
  <si>
    <t xml:space="preserve">Erscheinungsweise: </t>
  </si>
  <si>
    <t xml:space="preserve">Herausgeber: </t>
  </si>
  <si>
    <t>Amt für Statistik Liechtenstein</t>
  </si>
  <si>
    <t>Bearbeitung:</t>
  </si>
  <si>
    <t>Auskunft:</t>
  </si>
  <si>
    <t xml:space="preserve">Sprache: </t>
  </si>
  <si>
    <t>Deutsch</t>
  </si>
  <si>
    <t>Nutzungsbedingungen:</t>
  </si>
  <si>
    <t>CC BY 4.0</t>
  </si>
  <si>
    <t>Publikations-ID:</t>
  </si>
  <si>
    <t>simon.gstoehl@llv.li, +423 236 68 77</t>
  </si>
  <si>
    <t>Ökonomische Partizipation</t>
  </si>
  <si>
    <t>Erläuterungen zur Tabelle:</t>
  </si>
  <si>
    <t>Die Erwerbsquote zeigt das Verhältnis der Erwerbspersonen zur ständigen Bevölkerung jeweils im erwerbsfähigen Alter von 15 bis 64 Jahren. Die Erwerbspersonen sind die Summe der Erwerbstätigen und der Arbeitslosen. Die Arbeitslosen werden als Erwerbspersonen gezählt, weil sie für einen Erwerb zur Verfügung stehen.</t>
  </si>
  <si>
    <t>Definition:</t>
  </si>
  <si>
    <t>Der Indikator zeigt das Verhältnis der Erwerbspersonen zur ständigen Bevölkerung jeweils im erwerbsfähigen Alter von 15 bis 64 Jahren, getrennt nach Geschlecht an.</t>
  </si>
  <si>
    <t>Tabelle 1.1</t>
  </si>
  <si>
    <t>&lt;&lt;&lt; Inhalt</t>
  </si>
  <si>
    <t>&lt;&lt;&lt; Metadaten</t>
  </si>
  <si>
    <t xml:space="preserve">Erfasst werden sowohl Vollzeit- als auch Teilzeitarbeitende </t>
  </si>
  <si>
    <t>Bei erwerbstätigen Personen mit mehreren Stellen werden deren Arbeitsstunden in Summe erfasst.</t>
  </si>
  <si>
    <t xml:space="preserve">Erwerbstätige sind Personen, die einer bezahlten Arbeit nachgehen oder unentgeltlich in einem Unternehmen (z.B. Familienunternehmen) tätig sind und einen Beschäftigungsgrad von 2% und mehr aufweisen, was einer Wochenarbeitszeit von einer Stunde und mehr entspricht. </t>
  </si>
  <si>
    <t>Der Indikator zeigt die durchschnittliche Wochenarbeitszeit der Männer und Frauen für Erwerbsarbeit in Stunden an.</t>
  </si>
  <si>
    <t>Tabelle 1.2</t>
  </si>
  <si>
    <t xml:space="preserve">Arbeitslosenquote </t>
  </si>
  <si>
    <t>2008</t>
  </si>
  <si>
    <t>2009</t>
  </si>
  <si>
    <t>2010</t>
  </si>
  <si>
    <t>2011</t>
  </si>
  <si>
    <t>2012</t>
  </si>
  <si>
    <t>2013</t>
  </si>
  <si>
    <t>2014</t>
  </si>
  <si>
    <t>2015</t>
  </si>
  <si>
    <t>2016</t>
  </si>
  <si>
    <t>2017</t>
  </si>
  <si>
    <t>2018</t>
  </si>
  <si>
    <t>2019</t>
  </si>
  <si>
    <t>2020</t>
  </si>
  <si>
    <t>Der Indikator zeigt das Verhältnis der Arbeitslosen zu den Erwerbspersonen an.</t>
  </si>
  <si>
    <t>Tabelle 1.3</t>
  </si>
  <si>
    <t>Die Arbeitslosenquote zeigt das Verhältnis der "Arbeitslosen" zu den "Erwerbspersonen". Als Erwerbspersonen gelten die in Liechtenstein wohnhaften Erwerbstätigen (inklusive Wegpendelnde, aber ohne Zupendelnde) und die Arbeitslosen.</t>
  </si>
  <si>
    <t>Die Arbeitslosen werden als Erwerbspersonen gezählt, weil sie für einen Erwerb zur Verfügung stehen.</t>
  </si>
  <si>
    <t>Männer</t>
  </si>
  <si>
    <t>Frauen</t>
  </si>
  <si>
    <t>Der Indikator zeigt den Lohnunterschied zwischen Männern und Frauen in Prozent der Männerlöhne an.</t>
  </si>
  <si>
    <t>Tabelle 1.4</t>
  </si>
  <si>
    <t>Erwerbstätige Bevölkerung</t>
  </si>
  <si>
    <t>Erwerbstätige Männer</t>
  </si>
  <si>
    <t>Erwerbstätige Frauen</t>
  </si>
  <si>
    <t xml:space="preserve">Die Berufsgruppe "Akademische und technische Berufe" entspricht der Definition der "Major Group 2: Professionals" und "Major Group 3: Science and Engineering Associate Professionals" der internationalen Standardklassifikation der Berufe (ISCO) der Internationalen Arbeitsorganisation (ILO). </t>
  </si>
  <si>
    <t>Der Indikator zeigt den Anteil der Frauen in akademischen und technischen Berufen an allen erwerbstätigen Frauen und den Anteil der Männer in akademischen und technischen Berufen an allen erwerbstätigen Männern an.</t>
  </si>
  <si>
    <t>Tabelle 1.5</t>
  </si>
  <si>
    <t>Der Indikator zeigt den Anteil der Frauen, die in Führungspositionen sind, an allen erwerbstätigen Frauen und den Anteil der Männer, die in Führungspositionen sind, an allen erwerbstätigen Männern an.</t>
  </si>
  <si>
    <t>Tabelle 1.6</t>
  </si>
  <si>
    <t xml:space="preserve">Erwerbstätige Männer </t>
  </si>
  <si>
    <t>Tabelle 1.7</t>
  </si>
  <si>
    <t>Bildung</t>
  </si>
  <si>
    <t>Total</t>
  </si>
  <si>
    <t>2005/2006</t>
  </si>
  <si>
    <t>2006/2007</t>
  </si>
  <si>
    <t>2007/2008</t>
  </si>
  <si>
    <t>2008/2009</t>
  </si>
  <si>
    <t>2009/2010</t>
  </si>
  <si>
    <t>2010/2011</t>
  </si>
  <si>
    <t>2011/2012</t>
  </si>
  <si>
    <t>2012/2013</t>
  </si>
  <si>
    <t>2013/2014</t>
  </si>
  <si>
    <t>2014/2015</t>
  </si>
  <si>
    <t>2015/2016</t>
  </si>
  <si>
    <t>2016/2017</t>
  </si>
  <si>
    <t>2017/2018</t>
  </si>
  <si>
    <t>2018/2019</t>
  </si>
  <si>
    <t>2019/2020</t>
  </si>
  <si>
    <t>Erläuterung zur Tabelle:</t>
  </si>
  <si>
    <t>Ab 2012/13 werden gemäss den Vorgaben von EUROSTAT In-Coming-Studierende an der Universität Liechtenstein nicht mehr gezählt.</t>
  </si>
  <si>
    <t>Weiterbildung: Erfasst werden Studierende in Lehrgängen mit mindestens 60 ETCS.</t>
  </si>
  <si>
    <t>Der Indikator zeigt den Anteil der Frauen und den Anteil der Männer unter der an Hochschulen studierenden Bevölkerung am total der an Hochschulen studierenden Bevölkerung an.</t>
  </si>
  <si>
    <t>Tabelle 2.1</t>
  </si>
  <si>
    <t xml:space="preserve">Formal Geringqualifizierte </t>
  </si>
  <si>
    <t>Der Indikator zeigt den Anteil der Frauen mit maximal Pflichtschulabschluss an der weiblichen ständigen Bevölkerung und den Anteil der Männer mit maximal Pflichtschulabschluss an der männlichen ständigen Bevölkerung an.</t>
  </si>
  <si>
    <t>Tabelle 2.2</t>
  </si>
  <si>
    <t>Politische Partizipation</t>
  </si>
  <si>
    <t>3.6</t>
  </si>
  <si>
    <t>Kumulierte Jahre</t>
  </si>
  <si>
    <t>Jahre mit männlichem Vorsitz</t>
  </si>
  <si>
    <t>Jahre mit weiblichem Vorsitz</t>
  </si>
  <si>
    <t xml:space="preserve">1986-1989 </t>
  </si>
  <si>
    <t>1986-1993</t>
  </si>
  <si>
    <t>1986-1997</t>
  </si>
  <si>
    <t>1986-2001</t>
  </si>
  <si>
    <t>1986-2005</t>
  </si>
  <si>
    <t>1986-2009</t>
  </si>
  <si>
    <t>1986-2013</t>
  </si>
  <si>
    <t>1986-2017</t>
  </si>
  <si>
    <t>1986-2021</t>
  </si>
  <si>
    <t>1986-2025</t>
  </si>
  <si>
    <t>1984: Einführung Frauenstimmrecht</t>
  </si>
  <si>
    <t>Der Indikator zeigt den Anteil an Amtszeitjahren, in denen eine Frau oder ein Mann den Vorsitz der Regierung hatte an den gesamten Amtszeitjahren seit 1986 an.</t>
  </si>
  <si>
    <t>Tabelle 3.1</t>
  </si>
  <si>
    <t>1986-1989</t>
  </si>
  <si>
    <t>1989-1993</t>
  </si>
  <si>
    <t>1993-1997</t>
  </si>
  <si>
    <t>1997-2001</t>
  </si>
  <si>
    <t>2001-2005</t>
  </si>
  <si>
    <t>2005-2009</t>
  </si>
  <si>
    <t>2009-2013</t>
  </si>
  <si>
    <t>2013-2017</t>
  </si>
  <si>
    <t>2017-2021</t>
  </si>
  <si>
    <t>2021-2025</t>
  </si>
  <si>
    <t>Der Indikator zeigt den Anteil der Frauen und den Anteil der Männer unter den Regierungsrät/innen am Total der Regierungsrät/innen an.</t>
  </si>
  <si>
    <t>Tabelle 3.2</t>
  </si>
  <si>
    <t>1988: Erhöhung von 15 auf 25 Abgeordnete</t>
  </si>
  <si>
    <t>Der Indikator zeigt den Anteil der Frauen und den Anteil der Männer unter den Landtagsabgeordneten am Total der Landtagsabgeordneten an.</t>
  </si>
  <si>
    <t>Kandidierende</t>
  </si>
  <si>
    <t>Tabelle 3.3</t>
  </si>
  <si>
    <t>Wahlvorschläge Landtagsawahl</t>
  </si>
  <si>
    <t>Der Indikator zeigt den Anteil der Frauen und den Anteil der Männer unter den Kandidierenden zur Landtagswahl am Total der Kandidierenden zur Landtagswahl an.</t>
  </si>
  <si>
    <t>Tabelle 3.5</t>
  </si>
  <si>
    <t>Tabelle 3.4</t>
  </si>
  <si>
    <t>1987-1991</t>
  </si>
  <si>
    <t>1991-1995</t>
  </si>
  <si>
    <t>1995-1999</t>
  </si>
  <si>
    <t>1999-2003</t>
  </si>
  <si>
    <t>2003-2007</t>
  </si>
  <si>
    <t>2007-2011</t>
  </si>
  <si>
    <t>2011-2015</t>
  </si>
  <si>
    <t>2015-2019</t>
  </si>
  <si>
    <t>2019-2023</t>
  </si>
  <si>
    <t>Der Indikator zeigt den Anteil der Frauen und den Anteil der Männer unter den Gemeindevorsteher/innen am Total der Gemeindevorsteher/innen an.</t>
  </si>
  <si>
    <t>Tabelle 3.6</t>
  </si>
  <si>
    <t>Der Indikator zeigt den Anteil der Frauen und den Anteil der Männer unter den Mitgliedern der Kommissionen und Beiräte am Total der Mitglieder an.</t>
  </si>
  <si>
    <t>Der Indikator zeigt den Anteil Frauen und den Anteil Männer unter den Kandidierenden der Gemeindevorstandswahlen am Total der Kandidierenden der Gemeindevorstandswahlen an.</t>
  </si>
  <si>
    <t>Tabelle 3.7</t>
  </si>
  <si>
    <t xml:space="preserve">2015-2019: Herabsetzung der Mandate in Balzers von 12 auf 10 </t>
  </si>
  <si>
    <t>Der Indikator zeigt den Anteil der Frauen und den Anteil der Männer unter den Gemeinderatsmitgliedern am Total der Gemeinderatsmitglieder an.</t>
  </si>
  <si>
    <t>Tabelle 3.8</t>
  </si>
  <si>
    <t>Der Indikator zeigt den Anteil der Frauen und den Anteil der Männer unter den Kandidierenden der Gemeinderatswahlen am Total der Kandidierenden der Gemeinderatswahlen an.</t>
  </si>
  <si>
    <t>Tabelle 3.9</t>
  </si>
  <si>
    <t>Öffentlicher Dienst</t>
  </si>
  <si>
    <t xml:space="preserve">Der Indikator zeigt den Anteil der Frauen und den Anteil der Männer mit Leitungsfunktion am Total der Personen mit Leitungsfunktion an. </t>
  </si>
  <si>
    <t>Tabelle 4.1</t>
  </si>
  <si>
    <t>Der Indikator zeigt den Anteil der Frauen und den Anteil der Männer unter den Botschafter/innen am Total der Botschafter/innen an.</t>
  </si>
  <si>
    <t>Tabelle 4.2</t>
  </si>
  <si>
    <t>Das richterliche Personal umfasst die vollamtlichen Richter/innen des Land- und Obergerichtes zuzüglich der Staatsanwaltschaft.</t>
  </si>
  <si>
    <t>Der Indikator zeigt den Anteil der Frauen und den Anteil der Männer unter dem richterlichen Personal am Total des richterlichen Personals an.</t>
  </si>
  <si>
    <t>2020/2021</t>
  </si>
  <si>
    <t>Der Indikator zeigt den Anteil der Frauen und den Anteil der Männer unter den Schulleitenden am Total der Schulleitenden an allgemeinbildenden, Liechtensteiner Pflichtschulen an.</t>
  </si>
  <si>
    <t>Tabelle 4.4</t>
  </si>
  <si>
    <t>Erfasst werden die Mitglieder per 31.12 des jeweiligen Jahres.</t>
  </si>
  <si>
    <t>Erfasste Stiftungen anhand des Staatskalenders: Liechtensteinischer Entwicklungsdienst (LED), Erwachsenenbildung Liechtenstein, Universität Liechtenstein, Kulturstiftung Liechtenstein, Kunstmuseum Liechtenstein, Kunstschule Liechtenstein, Liechtensteinische Alters- und Krankenhilfe (LAK), Liechtensteinische Landesbibliothek, Liechtensteinisches Landesmuseum, Liechtensteinisches Landesspital, Liechtensteinische Musikschule</t>
  </si>
  <si>
    <t>Tabelle 4.5</t>
  </si>
  <si>
    <t>Erfasst werden die Mitglieder per 31.12. des jeweiligen Jahres.</t>
  </si>
  <si>
    <t>Erfasste Anstalten und Privatunternehmen anhand des Staatskalenders: AHV-IV-FAK, Agentur für Internationale Bildungsangelegenheiten, Finanzmarktaufsicht (FMA), Liechtensteinische Gasversorgung (LGV), Liechtensteinische Kraftwerke (LKW), Liechtenstein Marketing, Liechtensteinischer Rundfunk, Verkehrsbetrieb Liechtensteinmobil (liemobil), Liechtensteinische Landesbank AG (LLB), Liechtensteinische Post AG, Telecom Liechtenstein AG</t>
  </si>
  <si>
    <t>Der Indikator zeigt den Anteil der Frauen und den Anteil der Männer unter den Mitgliedern der Verwaltungsräte am Total der Mitglieder der Verwaltungsräte der Anstalten und Privatunternehmen mit Landesbeteiligung an.</t>
  </si>
  <si>
    <t>Tabelle 4.6</t>
  </si>
  <si>
    <t>Risikogruppe für chronischen Konsum sind jene mit mittlerem oder erhöhtem Risiko: Männer 4 Gläser und mehr, Frauen 2 Gläser und mehr eines alkoholischen Standardgetränks pro Tag.</t>
  </si>
  <si>
    <t>2012: Das Total der Stichprobe betrug 987 Personen. Darunter waren 524 Frauen und 463 Männer.</t>
  </si>
  <si>
    <t>2017: Das Total der Stichprobe betrug 1048 Personen. Darunter waren 542 Frauen und 506 Männer.</t>
  </si>
  <si>
    <t>Die Daten sind mit dem 95% Vertrauensintervall dargestellt. Das heisst, der in der Stichprobe ge-messene Prozentanteil der Frauen kann in der Grundgesamtheit 1.9 Prozentpunkte (2012) bzw. 1.4 Prozentpunkte (2017) nach oben oder unten abweichen. Der Wert der Männer kann in der Grundgesamtheit 1.8 Prozentpunkte (2012) bzw. 3.7 Prozentpunkte (2017) nach oben oder unten abweichen. Die Intervalle enthalten mit einer Wahrscheinlichkeit von 95% den tatsächlichen Wert der Grundgesamtheit.</t>
  </si>
  <si>
    <t>Aufgrund der geringen Anzahl an Beobachtungen geben die Werte der Frauen und Männer aus dem Jahr 2012 sowie die Werte der Frauen aus dem Jahr 2017 eine eingeschränkte statistische Zuverlässigkeit an.</t>
  </si>
  <si>
    <t>Der Indikator zeigt den Anteil der Frauen mit risikoreichem Alkoholkonsum und den Anteil der Männer mit risikoreichem Alkoholkonsum an der gesamten Bevölkerung an.</t>
  </si>
  <si>
    <t>Tabelle 5.1</t>
  </si>
  <si>
    <t>2012: Das Total der Stichprobe betrug 1023 Personen. Darunter waren 542 Frauen und 481 Männer.</t>
  </si>
  <si>
    <t>Die Daten sind mit dem 95% Vertrauensintervall dargestellt. Das heisst, der in der Stichprobe gemessene Prozentanteil der Frauen kann in der Grundgesamtheit 3.5 Prozentpunkte (2012) bzw. 7.5 Prozentpunkte (2017) nach oben oder unten abweichen. Der Wert der Männer kann in der Grundgesamtheit 4.9 Prozentpunkte (2012) bzw. 5.7 Prozentpunkte (2017) nach oben oder unten abweichen. Die Intervalle enthalten mit einer Wahrscheinlichkeit von 95% den tatsächlichen Wert der Grundgesamtheit.</t>
  </si>
  <si>
    <t>Der Indikator zeigt den Anteil der Frauen und den Anteil der Männer der Bevölkerung, die angeben Raucher/in zu sein an der Gesamtbevölkerung an.</t>
  </si>
  <si>
    <t>Tabelle 5.2</t>
  </si>
  <si>
    <t>Sportlich aktiv: mehrmals pro Woche, insgesamt 3 Stunden und mehr</t>
  </si>
  <si>
    <t>Sportlich teilaktiv: mindestens einmal pro Woche</t>
  </si>
  <si>
    <t>2017: Das Total der Stichprobe betrug 912 Personen. Darunter waren 476 Frauen und 436 Männer.</t>
  </si>
  <si>
    <t>Der Indikator zeigt den Anteil der Frauen und den Anteil der Männer der sich sportlich aktiv oder teilaktiv betätigt an der Gesamtbevölkerung an.</t>
  </si>
  <si>
    <t>Tabelle 5.3</t>
  </si>
  <si>
    <t>Frageformulierung: Haben Sie eine Krankheit oder ein gesundheitliches Problem, welche(s) chronisch oder andauernd ist? Damit sind Krankheiten oder gesundheitliche Probleme gemeint, die schon seit mindestens 6 Monaten andauern oder schätzungsweise noch während mindestens 6 Monaten andauern werden.</t>
  </si>
  <si>
    <t>2017: Das Total der Stichprobe betrug 1087 Personen. Darunter waren 566 Frauen und 521 Männer.</t>
  </si>
  <si>
    <t>Die Daten sind mit dem 95% Vertrauensintervall dargestellt. Das heisst, der in der Stichprobe gemessene Prozentanteil der Frauen kann in der Grundgesamtheit 4.3 Prozentpunkte (2012) bzw. 7.1 Prozentpunkte (2017) nach oben oder unten abweichen. Der Wert der Männer kann in der Grundgesamtheit 4.7 Prozentpunkte (2012) bzw. 4.4 Prozentpunkte (2017) nach oben oder unten abweichen. Die Intervalle enthalten mit einer Wahrscheinlichkeit von 95% den tatsächlichen Wert der Grundgesamtheit.</t>
  </si>
  <si>
    <t>Der Indikator zeigt den Anteil der Frauen und den Anteil der Männer der Bevölkerung mit chronischen Krankheiten oder langandauernden gesundheitlichen Problemen an.</t>
  </si>
  <si>
    <t>Tabelle 5.4</t>
  </si>
  <si>
    <t>Der Index Energie und Vitalität stammt aus dem EHIS-Fragebogen und wird mit Fragen nach Gefühlen wie Erschöpfung, voller Energie oder voller Leben gemessen.</t>
  </si>
  <si>
    <t>2012: Das Total der Stichprobe betrug 981 Personen. Darunter waren 523 Frauen und 458 Männer.</t>
  </si>
  <si>
    <t>2017: Das Total der Stichprobe betrug 878 Personen. Darunter waren 457 Frauen und 421 Männer.</t>
  </si>
  <si>
    <t>Die Daten sind mit dem 95% Vertrauensintervall dargestellt. Das heisst, der in der Stichprobe ge-messene Prozentanteil der Frauen kann in der Grundgesamtheit 4.6 Prozentpunkte (2012) bzw. 8.5 Prozentpunkte (2017) nach oben oder unten abweichen. Der Wert der Männer kann in der Grundgesamtheit 4.9 Prozentpunkte (2012) bzw. 7.1 Prozentpunkte (2017) nach oben oder unten abweichen. Die Intervalle enthalten mit einer Wahrscheinlichkeit von 95% den tatsächlichen Wert der Grundgesamtheit.</t>
  </si>
  <si>
    <t>Tabelle 5.5</t>
  </si>
  <si>
    <t>Der Indikator zeigt den Anteil der Frauen und den Anteil der Männer, die angeben über ein hohes Energie- und Vitalitätsniveau zu verfügen, an der Gesamtbevölkerung an.</t>
  </si>
  <si>
    <t>Der Indikator zeigt den Anteil der Frauen und den Anteil der Männer, die durch Suizid gestorben sind bezogen auf die gesamte Bevölkerung an.</t>
  </si>
  <si>
    <t>Tabelle 5.6</t>
  </si>
  <si>
    <t>Opfer/Betetiligte männlich</t>
  </si>
  <si>
    <t>Opfer/Beteiligte weiblich</t>
  </si>
  <si>
    <t>Anzeigeerstattungen</t>
  </si>
  <si>
    <t>"Intervention" meint entweder, dass die Polizei gerufen wurde oder die Person(en) am Schalter der Landespolizei erschienen waren.</t>
  </si>
  <si>
    <t>Täter männlich</t>
  </si>
  <si>
    <t>Täterin weiblich</t>
  </si>
  <si>
    <t>2.2</t>
  </si>
  <si>
    <t>3.1</t>
  </si>
  <si>
    <t>3.2</t>
  </si>
  <si>
    <t>3.3</t>
  </si>
  <si>
    <t>3.4</t>
  </si>
  <si>
    <t>3.5</t>
  </si>
  <si>
    <t>3.7</t>
  </si>
  <si>
    <t>3.8</t>
  </si>
  <si>
    <t>3.9</t>
  </si>
  <si>
    <t>4.1</t>
  </si>
  <si>
    <t>4.2</t>
  </si>
  <si>
    <t>4.3</t>
  </si>
  <si>
    <t>4.4</t>
  </si>
  <si>
    <t>4.5</t>
  </si>
  <si>
    <t>4.6</t>
  </si>
  <si>
    <t>Lisa Hermann</t>
  </si>
  <si>
    <t>123.2022.01.1</t>
  </si>
  <si>
    <t>2021/2022</t>
  </si>
  <si>
    <t>2023-2027</t>
  </si>
  <si>
    <t>2022/2023</t>
  </si>
  <si>
    <t>2023/2024</t>
  </si>
  <si>
    <t>Tabelle 4.7</t>
  </si>
  <si>
    <t>*</t>
  </si>
  <si>
    <t>2.3</t>
  </si>
  <si>
    <t>4.7</t>
  </si>
  <si>
    <t>Lebenserwartung</t>
  </si>
  <si>
    <t>Tabelle 5.9</t>
  </si>
  <si>
    <t xml:space="preserve">Der Indikator zeigt die Anzahl erfasster Opfer / Beteiligte bei polizeilichen Interventionen aufgrund häuslicher Gewalt getrennt nach Geschlecht an. Vorfälle ohne klare Täter-/Opferrolle sind hierin nicht erfasst. </t>
  </si>
  <si>
    <t>Nach der Ratifizierung der Istanbul-Konvention im Mai 2021 durch den Landtag hat die Regierung eine staatliche Koordinierungsgruppe zur Umsetzung des Übereinkommens bestellt. Die Landespolizei ist durch die Fachstelle Bedrohungsmanagement in 
ihrer Funktion als Koordinationsstelle Häusliche Gewalt vertreten. Als Folge der Ratifizierung wurde die Datenerfassung unter Berücksichtigung der in der Konvention definierten Begrifflichkeiten angepasst. Dies erschwert eine Vergleichbarkeit der Zahlen 
zum Vorjahr, weist jedoch auf die zunehmende Sensibilisierung für das Phänomen «Häusliche Gewalt» hin. Die Daten aus den Jahren 2021 und 2022 sind nicht mit 2020 zu vergleichen, da die Erhebung im Rahmen der Istanbul- Konvention angepasst wurde.</t>
  </si>
  <si>
    <t>Nach der Ratifizierung der Istanbul-Konvention im Mai 2021 durch den Landtag hat die Regierung eine staatliche Koordinierungsgruppe zur Umsetzung des Übereinkommens bestellt. Die Landespolizei ist durch die Fachstelle Bedrohungsmanagement in ihrer Funktion als Koordinationsstelle Häusliche Gewalt vertreten. Als Folge der Ratifizierung wurde die Datenerfassung unter Berücksichtigung der in der Konvention definierten Begrifflichkeiten angepasst. Dies erschwert eine Vergleichbarkeit der Zahlen 
zum Vorjahr, weist jedoch auf die zunehmende Sensibilisierung für das Phänomen «Häusliche Gewalt» hin. Die Daten aus den Jahren 2021 und 2022 sind nicht mit 2020 zu vergleichen, da die Erhebung im Rahmen der Istanbul- Konvention angepasst wurde.</t>
  </si>
  <si>
    <t xml:space="preserve">Definition: </t>
  </si>
  <si>
    <t xml:space="preserve">Der Indikator zeigt die Lebenserwartung der Gesamtbevölkerung nach Geschlecht zum Zeitpunkt der Geburt an. </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</si>
  <si>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</si>
  <si>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</si>
  <si>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</si>
  <si>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</si>
  <si>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</si>
  <si>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</si>
  <si>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</si>
  <si>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</si>
  <si>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</si>
  <si>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</si>
  <si>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</si>
  <si>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</si>
  <si>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Indikatoren zur Gleichstellung von Mann und Frau 2023</t>
  </si>
  <si>
    <t>Der monatliche Bruttolohn (Median) setzt sich aus den Löhnen der Voll- und Teilzeitbeschäftigten zusammen.</t>
  </si>
  <si>
    <t>5 Gesundheit und Gewalt</t>
  </si>
  <si>
    <t>Gesundheit und Gewalt</t>
  </si>
  <si>
    <t>Personal der öffentlichen Verwaltung</t>
  </si>
  <si>
    <t>Gesamtbevölkerung</t>
  </si>
  <si>
    <t>Anzahl Meldungen</t>
  </si>
  <si>
    <t>1983-1987</t>
  </si>
  <si>
    <t>1979-1983</t>
  </si>
  <si>
    <t xml:space="preserve">Unter "Leitungsfunktion in der Landesverwaltung" werden die Leiter/innen der Amtsstellen erfasst. Amtsstellen sind laut Regierungs- und Verwaltungsorganisationsgesetz (RVOG) Art. 25 die Stabsstellen der Kollegialregierung, die Stabsstellen der Ministerien sowie die Ämter. Die Geschlechterverteilung in den Amtsstellen orientieren sich am Stand per 31.12.23. Für das Jahr 2023 gilt der Stand per 30.11.2023. </t>
  </si>
  <si>
    <t>Tabelle 2.3</t>
  </si>
  <si>
    <t xml:space="preserve">Der Indikator zeigt das Verhältnis der selbständig erwerbstätigen Frauen zu allen erwerbstätigen Frauen und das Verhältnis der selbständig erwerbstätigen Männer zu allen erwerbstätigen Männern an. </t>
  </si>
  <si>
    <t xml:space="preserve">Damit sind selbstständige Personen, Mitarbeiter im Betrieb eines Familienangehörigen sowie Angestellte in eigener Kapitalgesellschaft gemeint. </t>
  </si>
  <si>
    <t>Erwerbstätig</t>
  </si>
  <si>
    <t>In Ausbildung</t>
  </si>
  <si>
    <t>NEET-Rate</t>
  </si>
  <si>
    <t>Ständige Bevölkerung (15- bis 29-jährig)</t>
  </si>
  <si>
    <t xml:space="preserve">Frauen (15- bis 29-jährig) </t>
  </si>
  <si>
    <t>Männer (15- bis 29-jährig)</t>
  </si>
  <si>
    <t>In eigener Kapitalgesellschaft</t>
  </si>
  <si>
    <t>Mitarbeitendes Familienmitglied</t>
  </si>
  <si>
    <t>Selbständig Erwerbende</t>
  </si>
  <si>
    <t>Selbständige</t>
  </si>
  <si>
    <t>Anteil in %</t>
  </si>
  <si>
    <t>Gewählte</t>
  </si>
  <si>
    <t>Erfolgsquote</t>
  </si>
  <si>
    <t>Wahlvorschläge</t>
  </si>
  <si>
    <t xml:space="preserve">Die Zuteilung der Berufe zu den Berufsgruppe wurde für 2020 überarbeitet. </t>
  </si>
  <si>
    <t>Die Berufsgruppe "Führungskräfte" entspricht der Definition der "Major Group 1: Managers" der internationalen Standardklassifikation der Berufe (ISCO) der Internationalen Arbeitsorganisation (ILO). Personen dieser Berufsgruppe planen, leiten, koordinieren und bewerten die Gesamttätigkeit von Unternehmen, Regierungen und anderen Organisationen oder von Organisationseinheiten innerhalb dieser Organisationen und formulieren sowie überprüfen deren Richtlinien Gesetze, Regeln und Vorschriften.</t>
  </si>
  <si>
    <t xml:space="preserve">Die Zahlen beziehen sich auf die Bevölkerungsgruppe der 15- bis 29-Jährigen. Die Rate gibt den Prozentsatz an. </t>
  </si>
  <si>
    <t>Landesverwaltung</t>
  </si>
  <si>
    <t>Weitere Einheiten auf Landesebene</t>
  </si>
  <si>
    <t>Gemeinden</t>
  </si>
  <si>
    <t xml:space="preserve">Erfasst wird der aufgeführt Personalbestand aus der Landesverwaltung, Sozialversicherungen, andere Einheiten auf der Landesebene sowie bei den Gemeinden. </t>
  </si>
  <si>
    <t>Anzahl</t>
  </si>
  <si>
    <t>in %</t>
  </si>
  <si>
    <t>Das Frauenstimmrecht auf Landesebene wurde in Liechtenstein erst 1984 eingeführt. Bereits vorher konnten die Gemeinden das Frauenstimmrecht auf Gemeindeebene einführen. In Vaduz waren Frauen erstmals 1979 stimmberechtigt, vier Frauen kandidierten.</t>
  </si>
  <si>
    <t>Weitere Einheiten auf Landesebene: AHV-IV-FAK-Anstalten, Agentur für Internationale Bildungsangelegenheiten (AIBA), Finanzmarktaufsicht (FMA)</t>
  </si>
  <si>
    <t xml:space="preserve">Der Indikator zeigt den Anteil der von Frauen und von Männern besetzten Arbeitsplätze in Wirtschaftszweig «O Öffentliche Verwaltung; Sozialversicherungen». </t>
  </si>
  <si>
    <t xml:space="preserve">Die Arbeitsplätze oder Beschäftigungsverhältnisse unterscheiden sich vom Begriff «Beschäftigte» darin, dass eine Person mehrere Beschäftigungsverhältnisse in mehreren Unternehmen haben kann. Die Zahl der Arbeitsplätze liegt immer über der Zahl der Beschäftigten. </t>
  </si>
  <si>
    <t>Erfasst wurden die besetzten Arbeitsplätze per 31. Dezember des jeweiligen Jahres.</t>
  </si>
  <si>
    <t>in Stunden</t>
  </si>
  <si>
    <t>Ständige Bevölkerung (20- bis 64-jährig)</t>
  </si>
  <si>
    <t>Max. Pflichtschulabschluss</t>
  </si>
  <si>
    <t>Männer (20- bis 64-jährig)</t>
  </si>
  <si>
    <t>Frauen (20- bis 64-jährig)</t>
  </si>
  <si>
    <t xml:space="preserve">in% </t>
  </si>
  <si>
    <t xml:space="preserve">in % </t>
  </si>
  <si>
    <t>Personen mit mittlerem oder erhöhtem Risiko für chronischen Alkoholkonsum</t>
  </si>
  <si>
    <t>+/- in PP</t>
  </si>
  <si>
    <t>PP: Prozentpunkte</t>
  </si>
  <si>
    <t>Raucher/innen</t>
  </si>
  <si>
    <t>Aktiv oder teilaktiv</t>
  </si>
  <si>
    <t>Personen mit chronischen Krankheiten</t>
  </si>
  <si>
    <t>Hohes Energie- und Vitalitätsniveau</t>
  </si>
  <si>
    <t>Sitze</t>
  </si>
  <si>
    <t>Kommissionen</t>
  </si>
  <si>
    <t>Anzahl Kommissionen ohne Frauen</t>
  </si>
  <si>
    <t xml:space="preserve">Einige Gemeinderatsdaten vor 2003 sind noch nicht digitalisiert. Folglich kann keine Erfolgsquote vor 2003 festgelegt werden. </t>
  </si>
  <si>
    <t>Tabelle 5.7</t>
  </si>
  <si>
    <t>Tabelle 5.8</t>
  </si>
  <si>
    <t>Es werden die Einschreibungen an Fachhochschulen (Lizenziat/Diplom, Bachelor, Master, Doktorat, Weiterbildung) und Universitäten (Lizenziat/Diplom, Bachelor, Master, Doktorat, Weiterbildung) zusammengezählt. In der Kategorie Weiterbildung werden Studierende in Lehrgängen mit mindestens 60 ECTS erfasst.</t>
  </si>
  <si>
    <t xml:space="preserve">Für die Berechnung wird die ständige Bevölkerung zwischen 20 und 64 Jahren verwendet, da ab diesem Alter die Erwerbsfähigkeit beginnt und davon auszugehen ist, dass die Schulbildung abschlossen ist. </t>
  </si>
  <si>
    <t xml:space="preserve">Die vorgängig publizierten Daten beziehen sich auf eine andere Altersklasse. Nachträglich wurde auf die Kategorie 20-64 Jahre angepasst. </t>
  </si>
  <si>
    <t xml:space="preserve">Der Indikator zeigt den Anteil der Personen unter 15- bis 29-Jährigen an, die weder erwerbstätig noch in Ausbildung sind. Dieser Anteil wird auch als NEET-Rate (Neither in Employment or Education or Training) bezeichnet. </t>
  </si>
  <si>
    <r>
      <t xml:space="preserve">Erfasste Kommissionen und Beiräte </t>
    </r>
    <r>
      <rPr>
        <b/>
        <sz val="10"/>
        <rFont val="Calibri"/>
        <family val="2"/>
        <scheme val="minor"/>
      </rPr>
      <t>2023</t>
    </r>
    <r>
      <rPr>
        <sz val="10"/>
        <rFont val="Calibri"/>
        <family val="2"/>
        <scheme val="minor"/>
      </rPr>
      <t>: Akkreditierungsrat, Dreigliedrige Kommission zur Beobachtung des Arbeitsmarktes, Beratende Kommission gemäss Art. 85 Asylgesetz, Berufsbildungsbeirat, Berufsmaturakommission, Einigungsamt, Energiekommission, Kommission für Energiemarktaufsicht, Fischereibeirat, Kommission für Geodateninfrastruktur (GDI), Prüfungskommission für die Prüfung der fachlichen Eignung zur Führung eines Güter- und Personenkraft- Verkehrsunternehmens, Prüfungskommission für das Gastgewerbe, Prüfungskommission der Gefahrgutbeauftragten, Fachbeirat für Geldspiele, Gestaltungskommission, Hauptwahl- oder Hauptabstimmungskommissionen, Jagdbeirat, Jagdprüfungskommission, Kinder- und Jugendbeirat, Landesalpenkommission, Landesführungsstab, Landesgesundheitskommission, Landesrüfekommission, Kommission zur Prüfung von provisorisch angestellten Lehrern, Lawinendienst, Leistungskommission, Maturakommission, Medienkommission, Kommission für Natur- und Landschaftsschutz, Prüfungskommission für Notare, Prüfungskommission für Patentanwälte, Personalkommission, Prüfungskommission für Rechtsanwälte, Prüfungskommission für Rechtspfleger, Rheinkommission, Schätzungskommission, Sportrat, Kommission Sportschule, Statistikkommission, Strafvollzugskommission, Prüfungskommission für Treuhänder, Übertrittskommission, Umweltschutzkommission, Unterrichtskommission der Berufsmaturitätsschule Liechtenstein, Unterrichtskommission des Liechtensteinischen Gymnasiums, Kommission für Unfallverhütung im Strassenverkehr, Kommission Obligatorische Unfallversicherung im Fürstentum Liechtenstein (OUFL), VwbP-Kommission, Prüfungskommission für Wirtschaftsprüfer, ZPR-Kommission.</t>
    </r>
  </si>
  <si>
    <t xml:space="preserve">Die Zusammensetzung der Kommissionen orientierten sich auf der Publikation auf staatskalender.li. Stand 30.11.2023 </t>
  </si>
  <si>
    <t>Der Indikator zeigt den Anteil der Frauen und den Anteil der Männer unter den  Mitgliedern der Stiftungsräte am Total der Mitglieder der Stiftungsräte an.</t>
  </si>
  <si>
    <t>alle 2 Jahre</t>
  </si>
  <si>
    <t>in CHF</t>
  </si>
  <si>
    <t>Lohnunterschied</t>
  </si>
  <si>
    <t>Monatlicher Bruttolohn (Median)</t>
  </si>
  <si>
    <t>Selbständigerwerbende</t>
  </si>
  <si>
    <t>Gleichstellungsindikatoren 2023</t>
  </si>
  <si>
    <t>2012: Das Total der Stichprobe betrug 1'023 Personen. Darunter waren 542 Frauen und 481 Männer.</t>
  </si>
  <si>
    <t>2017: Das Total der Stichprobe betrug 1'090 Personen. Darunter waren 567 Frauen und 523 Männer.</t>
  </si>
  <si>
    <t>Die gezeigten standardisierten Quoten wurden anhand einer von der Weltgesundheitsorganisation (WHO) definierten "europäischen Standardbevölkerung" pro 100'000 Einwoner berechnet.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</si>
</sst>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
    <numFmt numFmtId="165" formatCode="0.0"/>
    <numFmt numFmtId="166" formatCode="#,###,##0;\-#,###,##0;\ &quot;-&quot;;\ @"/>
    <numFmt numFmtId="167" formatCode="#,###,##0.0;\-#,###,##0.0;\ &quot;-&quot;;\ @"/>
    <numFmt numFmtId="168" formatCode="#,###,##0.000;\-#,###,##0.000;\ &quot;-&quot;;\ @"/>
    <numFmt numFmtId="169" formatCode="_ [$€-2]\ * #,##0.00_ ;_ [$€-2]\ * \-#,##0.00_ ;_ [$€-2]\ * &quot;-&quot;??_ "/>
    <numFmt numFmtId="170" formatCode="#,###,##0.00;\-#,###,##0.00;\ &quot;-&quot;;\ @"/>
    <numFmt numFmtId="171" formatCode="_ &quot;SFr.&quot;\ * #,##0.00_ ;_ &quot;SFr.&quot;\ * \-#,##0.00_ ;_ &quot;SFr.&quot;\ * &quot;-&quot;??_ ;_ @_ "/>
    <numFmt numFmtId="172" formatCode="_-* #,##0_-;\-* #,##0_-;_-* &quot;-&quot;_-;_-@_-"/>
    <numFmt numFmtId="173" formatCode="_-* #,##0.00_-;\-* #,##0.00_-;_-* &quot;-&quot;??_-;_-@_-"/>
    <numFmt numFmtId="174" formatCode="_ * #,##0;_ * \-#,##0;_ * &quot;-&quot;;_ @"/>
    <numFmt numFmtId="175" formatCode="##,##0;\-##,##0;&quot;-&quot;;* @"/>
    <numFmt numFmtId="176" formatCode="#,##0.00_ ;\-#,##0.00\ "/>
    <numFmt numFmtId="177" formatCode="#,##0.0000000000000_ ;\-#,##0.0000000000000\ "/>
    <numFmt numFmtId="178" formatCode="#,##0.0_ ;\-#,##0.0\ "/>
    <numFmt numFmtId="179" formatCode="0.0%"/>
  </numFmts>
  <fonts count="17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u/>
      <sz val="11"/>
      <color theme="10"/>
      <name val="Calibri"/>
      <family val="2"/>
      <scheme val="minor"/>
    </font>
    <font>
      <b/>
      <sz val="12"/>
      <name val="Calibri"/>
      <family val="2"/>
      <scheme val="minor"/>
    </font>
    <font>
      <sz val="10"/>
      <color rgb="FFFF0000"/>
      <name val="Calibri"/>
      <family val="2"/>
      <scheme val="minor"/>
    </font>
    <font>
      <sz val="10"/>
      <name val="Calibri"/>
      <family val="2"/>
      <scheme val="minor"/>
    </font>
    <font>
      <b/>
      <sz val="10"/>
      <name val="Calibri"/>
      <family val="2"/>
      <scheme val="minor"/>
    </font>
    <font>
      <b/>
      <sz val="10"/>
      <color rgb="FFFFFFFF"/>
      <name val="Calibri"/>
      <family val="2"/>
      <scheme val="minor"/>
    </font>
    <font>
      <sz val="10"/>
      <color theme="3"/>
      <name val="Calibri"/>
      <family val="2"/>
      <scheme val="minor"/>
    </font>
    <font>
      <u/>
      <sz val="10"/>
      <color theme="10"/>
      <name val="Calibri"/>
      <family val="2"/>
      <scheme val="minor"/>
    </font>
    <font>
      <b/>
      <sz val="10"/>
      <color theme="0"/>
      <name val="Calibri"/>
      <family val="2"/>
      <scheme val="minor"/>
    </font>
    <font>
      <u/>
      <sz val="10"/>
      <color theme="3"/>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sz val="10"/>
      <name val="Arial"/>
      <family val="2"/>
    </font>
    <font>
      <sz val="10"/>
      <color theme="1"/>
      <name val="Arial"/>
      <family val="2"/>
    </font>
    <font>
      <b/>
      <sz val="10"/>
      <name val="Arial"/>
      <family val="2"/>
    </font>
    <font>
      <sz val="10"/>
      <color theme="0" tint="-0.499984740745262"/>
      <name val="Arial"/>
      <family val="2"/>
    </font>
    <font>
      <sz val="10"/>
      <color theme="1"/>
      <name val="Calibri"/>
      <family val="2"/>
      <scheme val="minor"/>
    </font>
    <font>
      <b/>
      <sz val="10"/>
      <color theme="1"/>
      <name val="Calibri"/>
      <family val="2"/>
      <scheme val="minor"/>
    </font>
    <font>
      <b/>
      <sz val="14"/>
      <color theme="1"/>
      <name val="Calibri"/>
      <family val="2"/>
      <scheme val="minor"/>
    </font>
    <font>
      <sz val="10"/>
      <color theme="0" tint="-0.499984740745262"/>
      <name val="Calibri"/>
      <family val="2"/>
      <scheme val="minor"/>
    </font>
    <font>
      <sz val="12"/>
      <name val="Calibri"/>
      <family val="2"/>
      <scheme val="minor"/>
    </font>
    <font>
      <sz val="10"/>
      <color theme="1"/>
      <name val="Calibri"/>
      <family val="2"/>
    </font>
    <font>
      <sz val="10"/>
      <color rgb="FF000000"/>
      <name val="ITC Bookman"/>
    </font>
    <font>
      <u/>
      <sz val="10"/>
      <color theme="10"/>
      <name val="ITC Bookman"/>
    </font>
    <font>
      <sz val="11"/>
      <color theme="1"/>
      <name val="Arial"/>
      <family val="2"/>
    </font>
    <font>
      <sz val="11"/>
      <color indexed="8"/>
      <name val="Calibri"/>
      <family val="2"/>
      <scheme val="minor"/>
    </font>
    <font>
      <u/>
      <sz val="10"/>
      <color theme="10"/>
      <name val="Calibri"/>
      <family val="2"/>
    </font>
    <font>
      <sz val="10"/>
      <color rgb="FFFF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name val="Arial"/>
      <family val="2"/>
    </font>
    <font>
      <sz val="10"/>
      <name val="Tahoma"/>
      <family val="2"/>
    </font>
    <font>
      <sz val="11"/>
      <name val="Arial"/>
      <family val="2"/>
    </font>
    <font>
      <sz val="11"/>
      <color theme="1"/>
      <name val="Frutiger LT Pro 55 Standard"/>
      <family val="2"/>
    </font>
    <font>
      <sz val="11"/>
      <color theme="0"/>
      <name val="Frutiger LT Pro 55 Standard"/>
      <family val="2"/>
    </font>
    <font>
      <b/>
      <sz val="11"/>
      <color rgb="FF3F3F3F"/>
      <name val="Frutiger LT Pro 55 Standard"/>
      <family val="2"/>
    </font>
    <font>
      <b/>
      <sz val="11"/>
      <color rgb="FFFA7D00"/>
      <name val="Frutiger LT Pro 55 Standard"/>
      <family val="2"/>
    </font>
    <font>
      <u/>
      <sz val="11"/>
      <color rgb="FF800080"/>
      <name val="Frutiger LT Pro 55 Standard"/>
      <family val="2"/>
    </font>
    <font>
      <u/>
      <sz val="11"/>
      <color rgb="FF800080"/>
      <name val="Calibri"/>
      <family val="2"/>
      <scheme val="minor"/>
    </font>
    <font>
      <sz val="11"/>
      <color rgb="FF3F3F76"/>
      <name val="Frutiger LT Pro 55 Standard"/>
      <family val="2"/>
    </font>
    <font>
      <b/>
      <sz val="11"/>
      <color theme="1"/>
      <name val="Frutiger LT Pro 55 Standard"/>
      <family val="2"/>
    </font>
    <font>
      <i/>
      <sz val="11"/>
      <color rgb="FF7F7F7F"/>
      <name val="Frutiger LT Pro 55 Standard"/>
      <family val="2"/>
    </font>
    <font>
      <sz val="11"/>
      <color rgb="FF006100"/>
      <name val="Frutiger LT Pro 55 Standard"/>
      <family val="2"/>
    </font>
    <font>
      <u/>
      <sz val="11"/>
      <color rgb="FF0000FF"/>
      <name val="Frutiger LT Pro 55 Standard"/>
      <family val="2"/>
    </font>
    <font>
      <u/>
      <sz val="11"/>
      <color rgb="FF0000FF"/>
      <name val="Calibri"/>
      <family val="2"/>
      <scheme val="minor"/>
    </font>
    <font>
      <sz val="11"/>
      <color rgb="FF9C6500"/>
      <name val="Frutiger LT Pro 55 Standard"/>
      <family val="2"/>
    </font>
    <font>
      <sz val="11"/>
      <color rgb="FF9C6500"/>
      <name val="Calibri"/>
      <family val="2"/>
      <scheme val="minor"/>
    </font>
    <font>
      <sz val="11"/>
      <color rgb="FF9C0006"/>
      <name val="Frutiger LT Pro 55 Standard"/>
      <family val="2"/>
    </font>
    <font>
      <b/>
      <sz val="18"/>
      <color theme="3"/>
      <name val="Calibri Light"/>
      <family val="2"/>
      <scheme val="major"/>
    </font>
    <font>
      <b/>
      <sz val="15"/>
      <color theme="3"/>
      <name val="Frutiger LT Pro 55 Standard"/>
      <family val="2"/>
    </font>
    <font>
      <b/>
      <sz val="13"/>
      <color theme="3"/>
      <name val="Frutiger LT Pro 55 Standard"/>
      <family val="2"/>
    </font>
    <font>
      <b/>
      <sz val="11"/>
      <color theme="3"/>
      <name val="Frutiger LT Pro 55 Standard"/>
      <family val="2"/>
    </font>
    <font>
      <sz val="11"/>
      <color rgb="FFFA7D00"/>
      <name val="Frutiger LT Pro 55 Standard"/>
      <family val="2"/>
    </font>
    <font>
      <sz val="11"/>
      <color rgb="FFFF0000"/>
      <name val="Frutiger LT Pro 55 Standard"/>
      <family val="2"/>
    </font>
    <font>
      <b/>
      <sz val="11"/>
      <color theme="0"/>
      <name val="Frutiger LT Pro 55 Standard"/>
      <family val="2"/>
    </font>
    <font>
      <u/>
      <sz val="10"/>
      <color theme="10"/>
      <name val="Arial"/>
      <family val="2"/>
    </font>
    <font>
      <sz val="10"/>
      <name val="Arial"/>
      <family val="2"/>
    </font>
    <font>
      <sz val="11"/>
      <color indexed="8"/>
      <name val="Calibri"/>
      <family val="2"/>
    </font>
    <font>
      <sz val="8"/>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10"/>
      <name val="Arial"/>
      <family val="2"/>
    </font>
    <font>
      <b/>
      <sz val="8"/>
      <name val="Arial"/>
      <family val="2"/>
    </font>
    <font>
      <sz val="8"/>
      <color indexed="8"/>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sz val="11"/>
      <color indexed="14"/>
      <name val="Calibri"/>
      <family val="2"/>
    </font>
    <font>
      <sz val="12"/>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2"/>
    </font>
    <font>
      <sz val="12"/>
      <name val="MetaPlusNormal"/>
    </font>
    <font>
      <u/>
      <sz val="12"/>
      <color indexed="12"/>
      <name val="MetaPlusNormal"/>
    </font>
    <font>
      <sz val="10"/>
      <name val="Verdana"/>
      <family val="2"/>
    </font>
    <font>
      <sz val="11"/>
      <color indexed="8"/>
      <name val="Arial"/>
      <family val="2"/>
    </font>
    <font>
      <sz val="12"/>
      <name val="Arial"/>
      <family val="2"/>
      <charset val="1"/>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u/>
      <sz val="10"/>
      <color indexed="12"/>
      <name val="Arial"/>
      <family val="2"/>
    </font>
    <font>
      <sz val="11"/>
      <color indexed="8"/>
      <name val="Frutiger LT Pro 55 Standard"/>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u/>
      <sz val="11"/>
      <color theme="10"/>
      <name val="Arial"/>
      <family val="2"/>
    </font>
    <font>
      <sz val="11"/>
      <color rgb="FF9C6500"/>
      <name val="Arial"/>
      <family val="2"/>
    </font>
    <font>
      <sz val="11"/>
      <color rgb="FF9C0006"/>
      <name val="Arial"/>
      <family val="2"/>
    </font>
    <font>
      <sz val="10"/>
      <color rgb="FF000000"/>
      <name val="Arial"/>
      <family val="2"/>
    </font>
    <font>
      <sz val="11"/>
      <color theme="1"/>
      <name val="Calibri"/>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b/>
      <sz val="11"/>
      <color rgb="FF000000"/>
      <name val="Calibri"/>
      <family val="2"/>
    </font>
    <font>
      <b/>
      <sz val="10"/>
      <color rgb="FF000000"/>
      <name val="Calibri"/>
      <family val="2"/>
    </font>
    <font>
      <u/>
      <sz val="10"/>
      <name val="Calibri"/>
      <family val="2"/>
      <scheme val="minor"/>
    </font>
    <font>
      <b/>
      <sz val="11"/>
      <color rgb="FF333333"/>
      <name val="Arial"/>
      <family val="2"/>
    </font>
    <font>
      <sz val="11"/>
      <color rgb="FF333333"/>
      <name val="Arial"/>
      <family val="2"/>
    </font>
    <font>
      <sz val="11"/>
      <color rgb="FF6D6E6F"/>
      <name val="Arial"/>
      <family val="2"/>
    </font>
    <font>
      <sz val="11"/>
      <color rgb="FF000000"/>
      <name val="Arial"/>
      <family val="2"/>
    </font>
    <font>
      <u/>
      <sz val="10"/>
      <color theme="1"/>
      <name val="Calibri"/>
      <family val="2"/>
      <scheme val="minor"/>
    </font>
  </fonts>
  <fills count="68">
    <fill>
      <patternFill patternType="none"/>
    </fill>
    <fill>
      <patternFill patternType="gray125"/>
    </fill>
    <fill>
      <patternFill patternType="solid">
        <fgColor rgb="FFC6EFCE"/>
      </patternFill>
    </fill>
    <fill>
      <patternFill patternType="solid">
        <fgColor rgb="FFFFC7CE"/>
      </patternFill>
    </fill>
    <fill>
      <patternFill patternType="solid">
        <fgColor rgb="FF3F446F"/>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8" tint="0.79998168889431442"/>
        <bgColor indexed="64"/>
      </patternFill>
    </fill>
    <fill>
      <patternFill patternType="solid">
        <fgColor rgb="FFC6D8E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s>
  <cellStyleXfs count="4011">
    <xf numFmtId="0" fontId="0" fillId="0" borderId="0"/>
    <xf numFmtId="0" fontId="2"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xf numFmtId="0" fontId="1"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27" fillId="0" borderId="0"/>
    <xf numFmtId="43" fontId="27" fillId="0" borderId="0" applyFont="0" applyFill="0" applyBorder="0" applyAlignment="0" applyProtection="0"/>
    <xf numFmtId="9" fontId="27" fillId="0" borderId="0" applyFont="0" applyFill="0" applyBorder="0" applyAlignment="0" applyProtection="0"/>
    <xf numFmtId="0" fontId="28" fillId="0" borderId="0"/>
    <xf numFmtId="9" fontId="18" fillId="0" borderId="0" applyFont="0" applyFill="0" applyBorder="0" applyAlignment="0" applyProtection="0"/>
    <xf numFmtId="9" fontId="18" fillId="0" borderId="0" applyFont="0" applyFill="0" applyBorder="0" applyAlignment="0" applyProtection="0"/>
    <xf numFmtId="0" fontId="1" fillId="0" borderId="0"/>
    <xf numFmtId="0" fontId="29" fillId="0" borderId="0" applyNumberForma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1" fillId="0" borderId="0"/>
    <xf numFmtId="0" fontId="32" fillId="0" borderId="0" applyNumberFormat="0" applyFill="0" applyBorder="0" applyAlignment="0" applyProtection="0"/>
    <xf numFmtId="0" fontId="1" fillId="0" borderId="0"/>
    <xf numFmtId="0" fontId="1" fillId="0" borderId="0"/>
    <xf numFmtId="0" fontId="18" fillId="0" borderId="0"/>
    <xf numFmtId="0" fontId="44" fillId="30"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1" fillId="11"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1" fillId="15"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1" fillId="19"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1" fillId="23"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1" fillId="27"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1" fillId="31"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1" fillId="12"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1" fillId="16"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1" fillId="20"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1" fillId="24"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1" fillId="28"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1" fillId="32"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4" fillId="13"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4" fillId="17"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4" fillId="21"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4" fillId="25"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4" fillId="29"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4" fillId="33"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4" fillId="10"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4" fillId="14"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4" fillId="18"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4" fillId="22"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4" fillId="26" borderId="0" applyNumberFormat="0" applyBorder="0" applyAlignment="0" applyProtection="0"/>
    <xf numFmtId="0" fontId="49" fillId="30" borderId="0" applyNumberFormat="0" applyBorder="0" applyAlignment="0" applyProtection="0"/>
    <xf numFmtId="0" fontId="44" fillId="30" borderId="0" applyNumberFormat="0" applyBorder="0" applyAlignment="0" applyProtection="0"/>
    <xf numFmtId="0" fontId="50" fillId="7" borderId="10" applyNumberFormat="0" applyAlignment="0" applyProtection="0"/>
    <xf numFmtId="0" fontId="50" fillId="7" borderId="10" applyNumberFormat="0" applyAlignment="0" applyProtection="0"/>
    <xf numFmtId="0" fontId="38" fillId="7" borderId="10" applyNumberFormat="0" applyAlignment="0" applyProtection="0"/>
    <xf numFmtId="0" fontId="51" fillId="7" borderId="9" applyNumberFormat="0" applyAlignment="0" applyProtection="0"/>
    <xf numFmtId="0" fontId="51" fillId="7" borderId="9" applyNumberFormat="0" applyAlignment="0" applyProtection="0"/>
    <xf numFmtId="0" fontId="39" fillId="7" borderId="9"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6" borderId="9" applyNumberFormat="0" applyAlignment="0" applyProtection="0"/>
    <xf numFmtId="0" fontId="54" fillId="6" borderId="9" applyNumberFormat="0" applyAlignment="0" applyProtection="0"/>
    <xf numFmtId="0" fontId="37" fillId="6" borderId="9" applyNumberFormat="0" applyAlignment="0" applyProtection="0"/>
    <xf numFmtId="0" fontId="55" fillId="0" borderId="14" applyNumberFormat="0" applyFill="0" applyAlignment="0" applyProtection="0"/>
    <xf numFmtId="0" fontId="55" fillId="0" borderId="14" applyNumberFormat="0" applyFill="0" applyAlignment="0" applyProtection="0"/>
    <xf numFmtId="0" fontId="4" fillId="0" borderId="14"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3" fillId="0" borderId="0" applyNumberFormat="0" applyFill="0" applyBorder="0" applyAlignment="0" applyProtection="0"/>
    <xf numFmtId="169" fontId="18" fillId="0" borderId="0" applyFont="0" applyFill="0" applyBorder="0" applyAlignment="0" applyProtection="0"/>
    <xf numFmtId="0" fontId="57" fillId="2" borderId="0" applyNumberFormat="0" applyBorder="0" applyAlignment="0" applyProtection="0"/>
    <xf numFmtId="0" fontId="57" fillId="2" borderId="0" applyNumberFormat="0" applyBorder="0" applyAlignment="0" applyProtection="0"/>
    <xf numFmtId="0" fontId="2" fillId="2" borderId="0" applyNumberFormat="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43" fontId="46" fillId="0" borderId="0" applyFont="0" applyFill="0" applyBorder="0" applyAlignment="0" applyProtection="0"/>
    <xf numFmtId="0" fontId="60" fillId="5" borderId="0" applyNumberFormat="0" applyBorder="0" applyAlignment="0" applyProtection="0"/>
    <xf numFmtId="0" fontId="60" fillId="5" borderId="0" applyNumberFormat="0" applyBorder="0" applyAlignment="0" applyProtection="0"/>
    <xf numFmtId="0" fontId="61" fillId="5" borderId="0" applyNumberFormat="0" applyBorder="0" applyAlignment="0" applyProtection="0"/>
    <xf numFmtId="0" fontId="48" fillId="9" borderId="13" applyNumberFormat="0" applyFont="0" applyAlignment="0" applyProtection="0"/>
    <xf numFmtId="0" fontId="1" fillId="9" borderId="13" applyNumberFormat="0" applyFont="0" applyAlignment="0" applyProtection="0"/>
    <xf numFmtId="0" fontId="62" fillId="3" borderId="0" applyNumberFormat="0" applyBorder="0" applyAlignment="0" applyProtection="0"/>
    <xf numFmtId="0" fontId="62" fillId="3" borderId="0" applyNumberFormat="0" applyBorder="0" applyAlignment="0" applyProtection="0"/>
    <xf numFmtId="0" fontId="3" fillId="3" borderId="0" applyNumberFormat="0" applyBorder="0" applyAlignment="0" applyProtection="0"/>
    <xf numFmtId="0" fontId="48" fillId="0" borderId="0"/>
    <xf numFmtId="0" fontId="1" fillId="0" borderId="0"/>
    <xf numFmtId="0" fontId="47" fillId="0" borderId="0"/>
    <xf numFmtId="0" fontId="63" fillId="0" borderId="0" applyNumberFormat="0" applyFill="0" applyBorder="0" applyAlignment="0" applyProtection="0"/>
    <xf numFmtId="0" fontId="64" fillId="0" borderId="6" applyNumberFormat="0" applyFill="0" applyAlignment="0" applyProtection="0"/>
    <xf numFmtId="0" fontId="64" fillId="0" borderId="6" applyNumberFormat="0" applyFill="0" applyAlignment="0" applyProtection="0"/>
    <xf numFmtId="0" fontId="34" fillId="0" borderId="6" applyNumberFormat="0" applyFill="0" applyAlignment="0" applyProtection="0"/>
    <xf numFmtId="0" fontId="65" fillId="0" borderId="7" applyNumberFormat="0" applyFill="0" applyAlignment="0" applyProtection="0"/>
    <xf numFmtId="0" fontId="65" fillId="0" borderId="7" applyNumberFormat="0" applyFill="0" applyAlignment="0" applyProtection="0"/>
    <xf numFmtId="0" fontId="35" fillId="0" borderId="7" applyNumberFormat="0" applyFill="0" applyAlignment="0" applyProtection="0"/>
    <xf numFmtId="0" fontId="66" fillId="0" borderId="8" applyNumberFormat="0" applyFill="0" applyAlignment="0" applyProtection="0"/>
    <xf numFmtId="0" fontId="66" fillId="0" borderId="8" applyNumberFormat="0" applyFill="0" applyAlignment="0" applyProtection="0"/>
    <xf numFmtId="0" fontId="36" fillId="0" borderId="8"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6" fillId="0" borderId="0" applyNumberFormat="0" applyFill="0" applyBorder="0" applyAlignment="0" applyProtection="0"/>
    <xf numFmtId="0" fontId="67" fillId="0" borderId="11" applyNumberFormat="0" applyFill="0" applyAlignment="0" applyProtection="0"/>
    <xf numFmtId="0" fontId="67" fillId="0" borderId="11" applyNumberFormat="0" applyFill="0" applyAlignment="0" applyProtection="0"/>
    <xf numFmtId="0" fontId="40" fillId="0" borderId="11"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42" fillId="0" borderId="0" applyNumberFormat="0" applyFill="0" applyBorder="0" applyAlignment="0" applyProtection="0"/>
    <xf numFmtId="0" fontId="69" fillId="8" borderId="12" applyNumberFormat="0" applyAlignment="0" applyProtection="0"/>
    <xf numFmtId="0" fontId="69" fillId="8" borderId="12" applyNumberFormat="0" applyAlignment="0" applyProtection="0"/>
    <xf numFmtId="0" fontId="41" fillId="8" borderId="12" applyNumberFormat="0" applyAlignment="0" applyProtection="0"/>
    <xf numFmtId="0" fontId="70" fillId="0" borderId="0" applyNumberFormat="0" applyFill="0" applyBorder="0" applyAlignment="0" applyProtection="0"/>
    <xf numFmtId="0" fontId="45" fillId="0" borderId="0"/>
    <xf numFmtId="0" fontId="1" fillId="0" borderId="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6" borderId="9" applyNumberFormat="0" applyAlignment="0" applyProtection="0"/>
    <xf numFmtId="0" fontId="38" fillId="7" borderId="10" applyNumberFormat="0" applyAlignment="0" applyProtection="0"/>
    <xf numFmtId="0" fontId="39" fillId="7" borderId="9" applyNumberFormat="0" applyAlignment="0" applyProtection="0"/>
    <xf numFmtId="0" fontId="40" fillId="0" borderId="11" applyNumberFormat="0" applyFill="0" applyAlignment="0" applyProtection="0"/>
    <xf numFmtId="0" fontId="41" fillId="8" borderId="12"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 fillId="0" borderId="14" applyNumberFormat="0" applyFill="0" applyAlignment="0" applyProtection="0"/>
    <xf numFmtId="0" fontId="4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7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2"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2"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0"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0"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0"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0"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0"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0"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0"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0"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2"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2"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90"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0"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90"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90"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2"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2"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0"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2"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2"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9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0"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9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9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2"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2"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0"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34" borderId="0" applyNumberFormat="0" applyBorder="0" applyAlignment="0" applyProtection="0"/>
    <xf numFmtId="0" fontId="90" fillId="37" borderId="0" applyNumberFormat="0" applyBorder="0" applyAlignment="0" applyProtection="0"/>
    <xf numFmtId="0" fontId="90" fillId="39" borderId="0" applyNumberFormat="0" applyBorder="0" applyAlignment="0" applyProtection="0"/>
    <xf numFmtId="0" fontId="90" fillId="41" borderId="0" applyNumberFormat="0" applyBorder="0" applyAlignment="0" applyProtection="0"/>
    <xf numFmtId="0" fontId="90" fillId="43" borderId="0" applyNumberFormat="0" applyBorder="0" applyAlignment="0" applyProtection="0"/>
    <xf numFmtId="0" fontId="90" fillId="42" borderId="0" applyNumberFormat="0" applyBorder="0" applyAlignment="0" applyProtection="0"/>
    <xf numFmtId="0" fontId="72" fillId="34"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34" borderId="0" applyNumberFormat="0" applyBorder="0" applyAlignment="0" applyProtection="0"/>
    <xf numFmtId="0" fontId="128" fillId="36" borderId="0" applyNumberFormat="0" applyBorder="0" applyAlignment="0" applyProtection="0"/>
    <xf numFmtId="0" fontId="72" fillId="37"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37" borderId="0" applyNumberFormat="0" applyBorder="0" applyAlignment="0" applyProtection="0"/>
    <xf numFmtId="0" fontId="128" fillId="38"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72" fillId="40" borderId="0" applyNumberFormat="0" applyBorder="0" applyAlignment="0" applyProtection="0"/>
    <xf numFmtId="0" fontId="72" fillId="39" borderId="0" applyNumberFormat="0" applyBorder="0" applyAlignment="0" applyProtection="0"/>
    <xf numFmtId="0" fontId="128" fillId="40" borderId="0" applyNumberFormat="0" applyBorder="0" applyAlignment="0" applyProtection="0"/>
    <xf numFmtId="0" fontId="72" fillId="41"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41" borderId="0" applyNumberFormat="0" applyBorder="0" applyAlignment="0" applyProtection="0"/>
    <xf numFmtId="0" fontId="128" fillId="42"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128" fillId="43"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128"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2"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2"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0"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0"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0"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8"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0"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72"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72"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0" fillId="3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0"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0" fillId="3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8"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0" fillId="3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72"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72"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90"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0"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90"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8"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90"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72" fillId="4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72" fillId="4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90"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0"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90"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8"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90"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72" fillId="4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72" fillId="4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0"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0"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0"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8"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0"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72" fillId="44"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72" fillId="44"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0"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8"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36" borderId="0" applyNumberFormat="0" applyBorder="0" applyAlignment="0" applyProtection="0"/>
    <xf numFmtId="0" fontId="90" fillId="38" borderId="0" applyNumberFormat="0" applyBorder="0" applyAlignment="0" applyProtection="0"/>
    <xf numFmtId="0" fontId="90" fillId="45" borderId="0" applyNumberFormat="0" applyBorder="0" applyAlignment="0" applyProtection="0"/>
    <xf numFmtId="0" fontId="90" fillId="41" borderId="0" applyNumberFormat="0" applyBorder="0" applyAlignment="0" applyProtection="0"/>
    <xf numFmtId="0" fontId="90" fillId="36" borderId="0" applyNumberFormat="0" applyBorder="0" applyAlignment="0" applyProtection="0"/>
    <xf numFmtId="0" fontId="90" fillId="47" borderId="0" applyNumberFormat="0" applyBorder="0" applyAlignment="0" applyProtection="0"/>
    <xf numFmtId="0" fontId="72" fillId="36"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36" borderId="0" applyNumberFormat="0" applyBorder="0" applyAlignment="0" applyProtection="0"/>
    <xf numFmtId="0" fontId="128" fillId="43" borderId="0" applyNumberFormat="0" applyBorder="0" applyAlignment="0" applyProtection="0"/>
    <xf numFmtId="0" fontId="72" fillId="38" borderId="0" applyNumberFormat="0" applyBorder="0" applyAlignment="0" applyProtection="0"/>
    <xf numFmtId="0" fontId="72" fillId="38" borderId="0" applyNumberFormat="0" applyBorder="0" applyAlignment="0" applyProtection="0"/>
    <xf numFmtId="0" fontId="128" fillId="38"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5" borderId="0" applyNumberFormat="0" applyBorder="0" applyAlignment="0" applyProtection="0"/>
    <xf numFmtId="0" fontId="128" fillId="46" borderId="0" applyNumberFormat="0" applyBorder="0" applyAlignment="0" applyProtection="0"/>
    <xf numFmtId="0" fontId="72" fillId="41"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1" borderId="0" applyNumberFormat="0" applyBorder="0" applyAlignment="0" applyProtection="0"/>
    <xf numFmtId="0" fontId="128" fillId="37"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128" fillId="43" borderId="0" applyNumberFormat="0" applyBorder="0" applyAlignment="0" applyProtection="0"/>
    <xf numFmtId="0" fontId="72" fillId="47"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7" borderId="0" applyNumberFormat="0" applyBorder="0" applyAlignment="0" applyProtection="0"/>
    <xf numFmtId="0" fontId="128" fillId="40" borderId="0" applyNumberFormat="0" applyBorder="0" applyAlignment="0" applyProtection="0"/>
    <xf numFmtId="0" fontId="44" fillId="13"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44" fillId="13" borderId="0" applyNumberFormat="0" applyBorder="0" applyAlignment="0" applyProtection="0"/>
    <xf numFmtId="0" fontId="95" fillId="43" borderId="0" applyNumberFormat="0" applyBorder="0" applyAlignment="0" applyProtection="0"/>
    <xf numFmtId="0" fontId="146" fillId="13" borderId="0" applyNumberFormat="0" applyBorder="0" applyAlignment="0" applyProtection="0"/>
    <xf numFmtId="0" fontId="95" fillId="43" borderId="0" applyNumberFormat="0" applyBorder="0" applyAlignment="0" applyProtection="0"/>
    <xf numFmtId="0" fontId="95" fillId="43" borderId="0" applyNumberFormat="0" applyBorder="0" applyAlignment="0" applyProtection="0"/>
    <xf numFmtId="0" fontId="49" fillId="13" borderId="0" applyNumberFormat="0" applyBorder="0" applyAlignment="0" applyProtection="0"/>
    <xf numFmtId="0" fontId="44" fillId="17"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44" fillId="17" borderId="0" applyNumberFormat="0" applyBorder="0" applyAlignment="0" applyProtection="0"/>
    <xf numFmtId="0" fontId="95" fillId="49" borderId="0" applyNumberFormat="0" applyBorder="0" applyAlignment="0" applyProtection="0"/>
    <xf numFmtId="0" fontId="146" fillId="17"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49" fillId="17" borderId="0" applyNumberFormat="0" applyBorder="0" applyAlignment="0" applyProtection="0"/>
    <xf numFmtId="0" fontId="44" fillId="21"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44" fillId="21" borderId="0" applyNumberFormat="0" applyBorder="0" applyAlignment="0" applyProtection="0"/>
    <xf numFmtId="0" fontId="95" fillId="47" borderId="0" applyNumberFormat="0" applyBorder="0" applyAlignment="0" applyProtection="0"/>
    <xf numFmtId="0" fontId="146" fillId="21"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49" fillId="21" borderId="0" applyNumberFormat="0" applyBorder="0" applyAlignment="0" applyProtection="0"/>
    <xf numFmtId="0" fontId="44" fillId="25"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44" fillId="25" borderId="0" applyNumberFormat="0" applyBorder="0" applyAlignment="0" applyProtection="0"/>
    <xf numFmtId="0" fontId="49" fillId="25" borderId="0" applyNumberFormat="0" applyBorder="0" applyAlignment="0" applyProtection="0"/>
    <xf numFmtId="0" fontId="95" fillId="37" borderId="0" applyNumberFormat="0" applyBorder="0" applyAlignment="0" applyProtection="0"/>
    <xf numFmtId="0" fontId="146" fillId="25" borderId="0" applyNumberFormat="0" applyBorder="0" applyAlignment="0" applyProtection="0"/>
    <xf numFmtId="0" fontId="95" fillId="37" borderId="0" applyNumberFormat="0" applyBorder="0" applyAlignment="0" applyProtection="0"/>
    <xf numFmtId="0" fontId="95" fillId="37" borderId="0" applyNumberFormat="0" applyBorder="0" applyAlignment="0" applyProtection="0"/>
    <xf numFmtId="0" fontId="44" fillId="29"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44" fillId="29" borderId="0" applyNumberFormat="0" applyBorder="0" applyAlignment="0" applyProtection="0"/>
    <xf numFmtId="0" fontId="95" fillId="43" borderId="0" applyNumberFormat="0" applyBorder="0" applyAlignment="0" applyProtection="0"/>
    <xf numFmtId="0" fontId="146" fillId="29" borderId="0" applyNumberFormat="0" applyBorder="0" applyAlignment="0" applyProtection="0"/>
    <xf numFmtId="0" fontId="95" fillId="43" borderId="0" applyNumberFormat="0" applyBorder="0" applyAlignment="0" applyProtection="0"/>
    <xf numFmtId="0" fontId="95" fillId="43" borderId="0" applyNumberFormat="0" applyBorder="0" applyAlignment="0" applyProtection="0"/>
    <xf numFmtId="0" fontId="49" fillId="29" borderId="0" applyNumberFormat="0" applyBorder="0" applyAlignment="0" applyProtection="0"/>
    <xf numFmtId="0" fontId="44" fillId="33"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44" fillId="33" borderId="0" applyNumberFormat="0" applyBorder="0" applyAlignment="0" applyProtection="0"/>
    <xf numFmtId="0" fontId="95" fillId="38" borderId="0" applyNumberFormat="0" applyBorder="0" applyAlignment="0" applyProtection="0"/>
    <xf numFmtId="0" fontId="146" fillId="33" borderId="0" applyNumberFormat="0" applyBorder="0" applyAlignment="0" applyProtection="0"/>
    <xf numFmtId="0" fontId="95" fillId="38" borderId="0" applyNumberFormat="0" applyBorder="0" applyAlignment="0" applyProtection="0"/>
    <xf numFmtId="0" fontId="95" fillId="38" borderId="0" applyNumberFormat="0" applyBorder="0" applyAlignment="0" applyProtection="0"/>
    <xf numFmtId="0" fontId="49" fillId="33" borderId="0" applyNumberFormat="0" applyBorder="0" applyAlignment="0" applyProtection="0"/>
    <xf numFmtId="0" fontId="95" fillId="48" borderId="0" applyNumberFormat="0" applyBorder="0" applyAlignment="0" applyProtection="0"/>
    <xf numFmtId="0" fontId="95" fillId="38" borderId="0" applyNumberFormat="0" applyBorder="0" applyAlignment="0" applyProtection="0"/>
    <xf numFmtId="0" fontId="95" fillId="45" borderId="0" applyNumberFormat="0" applyBorder="0" applyAlignment="0" applyProtection="0"/>
    <xf numFmtId="0" fontId="95" fillId="51"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74" fillId="48"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4" fillId="48" borderId="0" applyNumberFormat="0" applyBorder="0" applyAlignment="0" applyProtection="0"/>
    <xf numFmtId="0" fontId="130" fillId="43"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130" fillId="49" borderId="0" applyNumberFormat="0" applyBorder="0" applyAlignment="0" applyProtection="0"/>
    <xf numFmtId="0" fontId="74" fillId="45"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5" borderId="0" applyNumberFormat="0" applyBorder="0" applyAlignment="0" applyProtection="0"/>
    <xf numFmtId="0" fontId="130" fillId="47" borderId="0" applyNumberFormat="0" applyBorder="0" applyAlignment="0" applyProtection="0"/>
    <xf numFmtId="0" fontId="74" fillId="51"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51" borderId="0" applyNumberFormat="0" applyBorder="0" applyAlignment="0" applyProtection="0"/>
    <xf numFmtId="0" fontId="130" fillId="37"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130" fillId="43" borderId="0" applyNumberFormat="0" applyBorder="0" applyAlignment="0" applyProtection="0"/>
    <xf numFmtId="0" fontId="74" fillId="53"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53" borderId="0" applyNumberFormat="0" applyBorder="0" applyAlignment="0" applyProtection="0"/>
    <xf numFmtId="0" fontId="130" fillId="38" borderId="0" applyNumberFormat="0" applyBorder="0" applyAlignment="0" applyProtection="0"/>
    <xf numFmtId="174" fontId="18" fillId="0" borderId="0" applyFont="0" applyFill="0" applyBorder="0" applyAlignment="0" applyProtection="0">
      <alignment horizontal="right" vertical="center"/>
    </xf>
    <xf numFmtId="0" fontId="95" fillId="54" borderId="0" applyNumberFormat="0" applyBorder="0" applyAlignment="0" applyProtection="0"/>
    <xf numFmtId="0" fontId="95" fillId="55" borderId="0" applyNumberFormat="0" applyBorder="0" applyAlignment="0" applyProtection="0"/>
    <xf numFmtId="0" fontId="95" fillId="56" borderId="0" applyNumberFormat="0" applyBorder="0" applyAlignment="0" applyProtection="0"/>
    <xf numFmtId="0" fontId="95" fillId="51" borderId="0" applyNumberFormat="0" applyBorder="0" applyAlignment="0" applyProtection="0"/>
    <xf numFmtId="0" fontId="95" fillId="52" borderId="0" applyNumberFormat="0" applyBorder="0" applyAlignment="0" applyProtection="0"/>
    <xf numFmtId="0" fontId="95" fillId="49"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44" fillId="10"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130" fillId="57" borderId="0" applyNumberFormat="0" applyBorder="0" applyAlignment="0" applyProtection="0"/>
    <xf numFmtId="0" fontId="146" fillId="10" borderId="0" applyNumberFormat="0" applyBorder="0" applyAlignment="0" applyProtection="0"/>
    <xf numFmtId="0" fontId="74" fillId="52" borderId="0" applyNumberFormat="0" applyBorder="0" applyAlignment="0" applyProtection="0"/>
    <xf numFmtId="0" fontId="130" fillId="57" borderId="0" applyNumberFormat="0" applyBorder="0" applyAlignment="0" applyProtection="0"/>
    <xf numFmtId="0" fontId="49" fillId="10" borderId="0" applyNumberFormat="0" applyBorder="0" applyAlignment="0" applyProtection="0"/>
    <xf numFmtId="0" fontId="44" fillId="10" borderId="0" applyNumberFormat="0" applyBorder="0" applyAlignment="0" applyProtection="0"/>
    <xf numFmtId="0" fontId="130" fillId="57" borderId="0" applyNumberFormat="0" applyBorder="0" applyAlignment="0" applyProtection="0"/>
    <xf numFmtId="0" fontId="74" fillId="54"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44" fillId="14"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49" fillId="14" borderId="0" applyNumberFormat="0" applyBorder="0" applyAlignment="0" applyProtection="0"/>
    <xf numFmtId="0" fontId="130" fillId="49" borderId="0" applyNumberFormat="0" applyBorder="0" applyAlignment="0" applyProtection="0"/>
    <xf numFmtId="0" fontId="146" fillId="14" borderId="0" applyNumberFormat="0" applyBorder="0" applyAlignment="0" applyProtection="0"/>
    <xf numFmtId="0" fontId="74" fillId="58" borderId="0" applyNumberFormat="0" applyBorder="0" applyAlignment="0" applyProtection="0"/>
    <xf numFmtId="0" fontId="130" fillId="49" borderId="0" applyNumberFormat="0" applyBorder="0" applyAlignment="0" applyProtection="0"/>
    <xf numFmtId="0" fontId="74" fillId="55" borderId="0" applyNumberFormat="0" applyBorder="0" applyAlignment="0" applyProtection="0"/>
    <xf numFmtId="0" fontId="44" fillId="14" borderId="0" applyNumberFormat="0" applyBorder="0" applyAlignment="0" applyProtection="0"/>
    <xf numFmtId="0" fontId="130" fillId="49"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44" fillId="18"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49" fillId="18" borderId="0" applyNumberFormat="0" applyBorder="0" applyAlignment="0" applyProtection="0"/>
    <xf numFmtId="0" fontId="130" fillId="47" borderId="0" applyNumberFormat="0" applyBorder="0" applyAlignment="0" applyProtection="0"/>
    <xf numFmtId="0" fontId="146" fillId="18" borderId="0" applyNumberFormat="0" applyBorder="0" applyAlignment="0" applyProtection="0"/>
    <xf numFmtId="0" fontId="74" fillId="58" borderId="0" applyNumberFormat="0" applyBorder="0" applyAlignment="0" applyProtection="0"/>
    <xf numFmtId="0" fontId="130" fillId="47" borderId="0" applyNumberFormat="0" applyBorder="0" applyAlignment="0" applyProtection="0"/>
    <xf numFmtId="0" fontId="74" fillId="56" borderId="0" applyNumberFormat="0" applyBorder="0" applyAlignment="0" applyProtection="0"/>
    <xf numFmtId="0" fontId="44" fillId="18" borderId="0" applyNumberFormat="0" applyBorder="0" applyAlignment="0" applyProtection="0"/>
    <xf numFmtId="0" fontId="130" fillId="47"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44" fillId="22" borderId="0" applyNumberFormat="0" applyBorder="0" applyAlignment="0" applyProtection="0"/>
    <xf numFmtId="0" fontId="74" fillId="51" borderId="0" applyNumberFormat="0" applyBorder="0" applyAlignment="0" applyProtection="0"/>
    <xf numFmtId="0" fontId="74" fillId="51" borderId="0" applyNumberFormat="0" applyBorder="0" applyAlignment="0" applyProtection="0"/>
    <xf numFmtId="0" fontId="49" fillId="22" borderId="0" applyNumberFormat="0" applyBorder="0" applyAlignment="0" applyProtection="0"/>
    <xf numFmtId="0" fontId="130" fillId="59" borderId="0" applyNumberFormat="0" applyBorder="0" applyAlignment="0" applyProtection="0"/>
    <xf numFmtId="0" fontId="146" fillId="22" borderId="0" applyNumberFormat="0" applyBorder="0" applyAlignment="0" applyProtection="0"/>
    <xf numFmtId="0" fontId="74" fillId="59" borderId="0" applyNumberFormat="0" applyBorder="0" applyAlignment="0" applyProtection="0"/>
    <xf numFmtId="0" fontId="130" fillId="59" borderId="0" applyNumberFormat="0" applyBorder="0" applyAlignment="0" applyProtection="0"/>
    <xf numFmtId="0" fontId="74" fillId="51" borderId="0" applyNumberFormat="0" applyBorder="0" applyAlignment="0" applyProtection="0"/>
    <xf numFmtId="0" fontId="44" fillId="22" borderId="0" applyNumberFormat="0" applyBorder="0" applyAlignment="0" applyProtection="0"/>
    <xf numFmtId="0" fontId="130" fillId="59" borderId="0" applyNumberFormat="0" applyBorder="0" applyAlignment="0" applyProtection="0"/>
    <xf numFmtId="0" fontId="74" fillId="52" borderId="0" applyNumberFormat="0" applyBorder="0" applyAlignment="0" applyProtection="0"/>
    <xf numFmtId="0" fontId="44" fillId="26" borderId="0" applyNumberFormat="0" applyBorder="0" applyAlignment="0" applyProtection="0"/>
    <xf numFmtId="0" fontId="130" fillId="52" borderId="0" applyNumberFormat="0" applyBorder="0" applyAlignment="0" applyProtection="0"/>
    <xf numFmtId="0" fontId="146" fillId="26" borderId="0" applyNumberFormat="0" applyBorder="0" applyAlignment="0" applyProtection="0"/>
    <xf numFmtId="0" fontId="74" fillId="52" borderId="0" applyNumberFormat="0" applyBorder="0" applyAlignment="0" applyProtection="0"/>
    <xf numFmtId="0" fontId="130" fillId="52" borderId="0" applyNumberFormat="0" applyBorder="0" applyAlignment="0" applyProtection="0"/>
    <xf numFmtId="0" fontId="49" fillId="26" borderId="0" applyNumberFormat="0" applyBorder="0" applyAlignment="0" applyProtection="0"/>
    <xf numFmtId="0" fontId="44" fillId="26" borderId="0" applyNumberFormat="0" applyBorder="0" applyAlignment="0" applyProtection="0"/>
    <xf numFmtId="0" fontId="130" fillId="52" borderId="0" applyNumberFormat="0" applyBorder="0" applyAlignment="0" applyProtection="0"/>
    <xf numFmtId="0" fontId="74" fillId="52" borderId="0" applyNumberFormat="0" applyBorder="0" applyAlignment="0" applyProtection="0"/>
    <xf numFmtId="0" fontId="74" fillId="49" borderId="0" applyNumberFormat="0" applyBorder="0" applyAlignment="0" applyProtection="0"/>
    <xf numFmtId="0" fontId="44" fillId="30" borderId="0" applyNumberFormat="0" applyBorder="0" applyAlignment="0" applyProtection="0"/>
    <xf numFmtId="0" fontId="49" fillId="30" borderId="0" applyNumberFormat="0" applyBorder="0" applyAlignment="0" applyProtection="0"/>
    <xf numFmtId="0" fontId="130" fillId="55" borderId="0" applyNumberFormat="0" applyBorder="0" applyAlignment="0" applyProtection="0"/>
    <xf numFmtId="0" fontId="146" fillId="30" borderId="0" applyNumberFormat="0" applyBorder="0" applyAlignment="0" applyProtection="0"/>
    <xf numFmtId="0" fontId="74" fillId="49" borderId="0" applyNumberFormat="0" applyBorder="0" applyAlignment="0" applyProtection="0"/>
    <xf numFmtId="0" fontId="130" fillId="55" borderId="0" applyNumberFormat="0" applyBorder="0" applyAlignment="0" applyProtection="0"/>
    <xf numFmtId="0" fontId="44" fillId="30" borderId="0" applyNumberFormat="0" applyBorder="0" applyAlignment="0" applyProtection="0"/>
    <xf numFmtId="0" fontId="130" fillId="55" borderId="0" applyNumberFormat="0" applyBorder="0" applyAlignment="0" applyProtection="0"/>
    <xf numFmtId="0" fontId="74" fillId="49" borderId="0" applyNumberFormat="0" applyBorder="0" applyAlignment="0" applyProtection="0"/>
    <xf numFmtId="0" fontId="75" fillId="35" borderId="15" applyNumberFormat="0" applyAlignment="0" applyProtection="0"/>
    <xf numFmtId="0" fontId="75" fillId="35" borderId="15" applyNumberFormat="0" applyAlignment="0" applyProtection="0"/>
    <xf numFmtId="0" fontId="75" fillId="35" borderId="15" applyNumberFormat="0" applyAlignment="0" applyProtection="0"/>
    <xf numFmtId="0" fontId="38" fillId="7" borderId="10" applyNumberFormat="0" applyAlignment="0" applyProtection="0"/>
    <xf numFmtId="0" fontId="75" fillId="44" borderId="15" applyNumberFormat="0" applyAlignment="0" applyProtection="0"/>
    <xf numFmtId="0" fontId="75" fillId="44" borderId="15" applyNumberFormat="0" applyAlignment="0" applyProtection="0"/>
    <xf numFmtId="0" fontId="50" fillId="7" borderId="10" applyNumberFormat="0" applyAlignment="0" applyProtection="0"/>
    <xf numFmtId="0" fontId="131" fillId="35" borderId="15" applyNumberFormat="0" applyAlignment="0" applyProtection="0"/>
    <xf numFmtId="0" fontId="147" fillId="7" borderId="10" applyNumberFormat="0" applyAlignment="0" applyProtection="0"/>
    <xf numFmtId="0" fontId="75" fillId="35" borderId="15" applyNumberFormat="0" applyAlignment="0" applyProtection="0"/>
    <xf numFmtId="0" fontId="131" fillId="35" borderId="15" applyNumberFormat="0" applyAlignment="0" applyProtection="0"/>
    <xf numFmtId="0" fontId="75" fillId="44" borderId="15" applyNumberFormat="0" applyAlignment="0" applyProtection="0"/>
    <xf numFmtId="0" fontId="38" fillId="7" borderId="10" applyNumberFormat="0" applyAlignment="0" applyProtection="0"/>
    <xf numFmtId="0" fontId="131" fillId="35" borderId="15" applyNumberFormat="0" applyAlignment="0" applyProtection="0"/>
    <xf numFmtId="0" fontId="96" fillId="37" borderId="0" applyNumberFormat="0" applyBorder="0" applyAlignment="0" applyProtection="0"/>
    <xf numFmtId="0" fontId="76" fillId="35" borderId="16" applyNumberFormat="0" applyAlignment="0" applyProtection="0"/>
    <xf numFmtId="0" fontId="76" fillId="35" borderId="16" applyNumberFormat="0" applyAlignment="0" applyProtection="0"/>
    <xf numFmtId="0" fontId="76" fillId="35" borderId="16" applyNumberFormat="0" applyAlignment="0" applyProtection="0"/>
    <xf numFmtId="0" fontId="39" fillId="7" borderId="9" applyNumberFormat="0" applyAlignment="0" applyProtection="0"/>
    <xf numFmtId="0" fontId="76" fillId="44" borderId="16" applyNumberFormat="0" applyAlignment="0" applyProtection="0"/>
    <xf numFmtId="0" fontId="76" fillId="44" borderId="16" applyNumberFormat="0" applyAlignment="0" applyProtection="0"/>
    <xf numFmtId="0" fontId="51" fillId="7" borderId="9" applyNumberFormat="0" applyAlignment="0" applyProtection="0"/>
    <xf numFmtId="0" fontId="132" fillId="35" borderId="16" applyNumberFormat="0" applyAlignment="0" applyProtection="0"/>
    <xf numFmtId="0" fontId="148" fillId="7" borderId="9" applyNumberFormat="0" applyAlignment="0" applyProtection="0"/>
    <xf numFmtId="0" fontId="76" fillId="35" borderId="16" applyNumberFormat="0" applyAlignment="0" applyProtection="0"/>
    <xf numFmtId="0" fontId="132" fillId="35" borderId="16" applyNumberFormat="0" applyAlignment="0" applyProtection="0"/>
    <xf numFmtId="0" fontId="76" fillId="44" borderId="16" applyNumberFormat="0" applyAlignment="0" applyProtection="0"/>
    <xf numFmtId="0" fontId="39" fillId="7" borderId="9" applyNumberFormat="0" applyAlignment="0" applyProtection="0"/>
    <xf numFmtId="0" fontId="132" fillId="35" borderId="16" applyNumberFormat="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73" fillId="60" borderId="17"/>
    <xf numFmtId="0" fontId="73" fillId="60" borderId="17"/>
    <xf numFmtId="0" fontId="97" fillId="44" borderId="16" applyNumberFormat="0" applyAlignment="0" applyProtection="0"/>
    <xf numFmtId="0" fontId="73" fillId="0" borderId="5"/>
    <xf numFmtId="0" fontId="73" fillId="0" borderId="5"/>
    <xf numFmtId="0" fontId="98" fillId="50" borderId="18" applyNumberFormat="0" applyAlignment="0" applyProtection="0"/>
    <xf numFmtId="0" fontId="99" fillId="61" borderId="0">
      <alignment horizontal="center"/>
    </xf>
    <xf numFmtId="0" fontId="100" fillId="61" borderId="0">
      <alignment horizontal="center" vertical="center"/>
    </xf>
    <xf numFmtId="0" fontId="18" fillId="62" borderId="0">
      <alignment horizontal="center" wrapText="1"/>
    </xf>
    <xf numFmtId="0" fontId="101" fillId="61" borderId="0">
      <alignment horizontal="center"/>
    </xf>
    <xf numFmtId="43" fontId="18" fillId="0" borderId="0" applyFont="0" applyFill="0" applyBorder="0" applyAlignment="0" applyProtection="0"/>
    <xf numFmtId="43" fontId="18" fillId="0" borderId="0" applyFont="0" applyFill="0" applyBorder="0" applyAlignment="0" applyProtection="0"/>
    <xf numFmtId="0" fontId="102" fillId="63" borderId="17" applyBorder="0">
      <protection locked="0"/>
    </xf>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0" fontId="77" fillId="42" borderId="16" applyNumberFormat="0" applyAlignment="0" applyProtection="0"/>
    <xf numFmtId="0" fontId="37" fillId="6" borderId="9" applyNumberFormat="0" applyAlignment="0" applyProtection="0"/>
    <xf numFmtId="0" fontId="133" fillId="46" borderId="16" applyNumberFormat="0" applyAlignment="0" applyProtection="0"/>
    <xf numFmtId="0" fontId="149" fillId="6" borderId="9" applyNumberFormat="0" applyAlignment="0" applyProtection="0"/>
    <xf numFmtId="0" fontId="77" fillId="42" borderId="16" applyNumberFormat="0" applyAlignment="0" applyProtection="0"/>
    <xf numFmtId="0" fontId="133" fillId="46" borderId="16" applyNumberFormat="0" applyAlignment="0" applyProtection="0"/>
    <xf numFmtId="0" fontId="54" fillId="6" borderId="9" applyNumberFormat="0" applyAlignment="0" applyProtection="0"/>
    <xf numFmtId="0" fontId="37" fillId="6" borderId="9" applyNumberFormat="0" applyAlignment="0" applyProtection="0"/>
    <xf numFmtId="0" fontId="133" fillId="46" borderId="16" applyNumberFormat="0" applyAlignment="0" applyProtection="0"/>
    <xf numFmtId="0" fontId="77" fillId="42" borderId="16" applyNumberFormat="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4" fillId="0" borderId="14" applyNumberFormat="0" applyFill="0" applyAlignment="0" applyProtection="0"/>
    <xf numFmtId="0" fontId="78" fillId="0" borderId="19" applyNumberFormat="0" applyFill="0" applyAlignment="0" applyProtection="0"/>
    <xf numFmtId="0" fontId="78" fillId="0" borderId="19" applyNumberFormat="0" applyFill="0" applyAlignment="0" applyProtection="0"/>
    <xf numFmtId="0" fontId="134" fillId="0" borderId="21" applyNumberFormat="0" applyFill="0" applyAlignment="0" applyProtection="0"/>
    <xf numFmtId="0" fontId="150" fillId="0" borderId="14" applyNumberFormat="0" applyFill="0" applyAlignment="0" applyProtection="0"/>
    <xf numFmtId="0" fontId="78" fillId="0" borderId="20" applyNumberFormat="0" applyFill="0" applyAlignment="0" applyProtection="0"/>
    <xf numFmtId="0" fontId="134" fillId="0" borderId="21" applyNumberFormat="0" applyFill="0" applyAlignment="0" applyProtection="0"/>
    <xf numFmtId="0" fontId="55" fillId="0" borderId="14" applyNumberFormat="0" applyFill="0" applyAlignment="0" applyProtection="0"/>
    <xf numFmtId="0" fontId="4" fillId="0" borderId="14" applyNumberFormat="0" applyFill="0" applyAlignment="0" applyProtection="0"/>
    <xf numFmtId="0" fontId="134" fillId="0" borderId="21" applyNumberFormat="0" applyFill="0" applyAlignment="0" applyProtection="0"/>
    <xf numFmtId="0" fontId="78" fillId="0" borderId="19" applyNumberFormat="0" applyFill="0" applyAlignment="0" applyProtection="0"/>
    <xf numFmtId="0" fontId="79" fillId="0" borderId="0" applyNumberFormat="0" applyFill="0" applyBorder="0" applyAlignment="0" applyProtection="0"/>
    <xf numFmtId="0" fontId="43" fillId="0" borderId="0" applyNumberFormat="0" applyFill="0" applyBorder="0" applyAlignment="0" applyProtection="0"/>
    <xf numFmtId="0" fontId="56" fillId="0" borderId="0" applyNumberFormat="0" applyFill="0" applyBorder="0" applyAlignment="0" applyProtection="0"/>
    <xf numFmtId="0" fontId="135" fillId="0" borderId="0" applyNumberFormat="0" applyFill="0" applyBorder="0" applyAlignment="0" applyProtection="0"/>
    <xf numFmtId="0" fontId="151" fillId="0" borderId="0" applyNumberFormat="0" applyFill="0" applyBorder="0" applyAlignment="0" applyProtection="0"/>
    <xf numFmtId="0" fontId="79" fillId="0" borderId="0" applyNumberFormat="0" applyFill="0" applyBorder="0" applyAlignment="0" applyProtection="0"/>
    <xf numFmtId="0" fontId="135" fillId="0" borderId="0" applyNumberFormat="0" applyFill="0" applyBorder="0" applyAlignment="0" applyProtection="0"/>
    <xf numFmtId="0" fontId="129" fillId="0" borderId="0"/>
    <xf numFmtId="0" fontId="79" fillId="0" borderId="0" applyNumberFormat="0" applyFill="0" applyBorder="0" applyAlignment="0" applyProtection="0"/>
    <xf numFmtId="0" fontId="43" fillId="0" borderId="0" applyNumberFormat="0" applyFill="0" applyBorder="0" applyAlignment="0" applyProtection="0"/>
    <xf numFmtId="0" fontId="135" fillId="0" borderId="0" applyNumberFormat="0" applyFill="0" applyBorder="0" applyAlignment="0" applyProtection="0"/>
    <xf numFmtId="0" fontId="103" fillId="0" borderId="0" applyNumberFormat="0" applyFill="0" applyBorder="0" applyAlignment="0" applyProtection="0"/>
    <xf numFmtId="0" fontId="93" fillId="61" borderId="5">
      <alignment horizontal="left"/>
    </xf>
    <xf numFmtId="0" fontId="104" fillId="61" borderId="0">
      <alignment horizontal="left"/>
    </xf>
    <xf numFmtId="0" fontId="105" fillId="39" borderId="0" applyNumberFormat="0" applyBorder="0" applyAlignment="0" applyProtection="0"/>
    <xf numFmtId="0" fontId="106" fillId="64" borderId="0">
      <alignment horizontal="right" vertical="top" textRotation="90" wrapText="1"/>
    </xf>
    <xf numFmtId="0" fontId="80" fillId="39" borderId="0" applyNumberFormat="0" applyBorder="0" applyAlignment="0" applyProtection="0"/>
    <xf numFmtId="0" fontId="2" fillId="2" borderId="0" applyNumberFormat="0" applyBorder="0" applyAlignment="0" applyProtection="0"/>
    <xf numFmtId="0" fontId="136" fillId="43" borderId="0" applyNumberFormat="0" applyBorder="0" applyAlignment="0" applyProtection="0"/>
    <xf numFmtId="0" fontId="152" fillId="2" borderId="0" applyNumberFormat="0" applyBorder="0" applyAlignment="0" applyProtection="0"/>
    <xf numFmtId="0" fontId="80" fillId="39" borderId="0" applyNumberFormat="0" applyBorder="0" applyAlignment="0" applyProtection="0"/>
    <xf numFmtId="0" fontId="136" fillId="43" borderId="0" applyNumberFormat="0" applyBorder="0" applyAlignment="0" applyProtection="0"/>
    <xf numFmtId="0" fontId="57" fillId="2" borderId="0" applyNumberFormat="0" applyBorder="0" applyAlignment="0" applyProtection="0"/>
    <xf numFmtId="0" fontId="2" fillId="2" borderId="0" applyNumberFormat="0" applyBorder="0" applyAlignment="0" applyProtection="0"/>
    <xf numFmtId="0" fontId="136" fillId="43" borderId="0" applyNumberFormat="0" applyBorder="0" applyAlignment="0" applyProtection="0"/>
    <xf numFmtId="0" fontId="80" fillId="39" borderId="0" applyNumberFormat="0" applyBorder="0" applyAlignment="0" applyProtection="0"/>
    <xf numFmtId="0" fontId="107" fillId="0" borderId="22" applyNumberFormat="0" applyFill="0" applyAlignment="0" applyProtection="0"/>
    <xf numFmtId="0" fontId="108" fillId="0" borderId="23" applyNumberFormat="0" applyFill="0" applyAlignment="0" applyProtection="0"/>
    <xf numFmtId="0" fontId="109" fillId="0" borderId="24" applyNumberFormat="0" applyFill="0" applyAlignment="0" applyProtection="0"/>
    <xf numFmtId="0" fontId="109" fillId="0" borderId="0" applyNumberFormat="0" applyFill="0" applyBorder="0" applyAlignment="0" applyProtection="0"/>
    <xf numFmtId="0" fontId="59" fillId="0" borderId="0" applyNumberFormat="0" applyFill="0" applyBorder="0" applyAlignment="0" applyProtection="0"/>
    <xf numFmtId="0" fontId="126"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59" fillId="0" borderId="0" applyNumberFormat="0" applyFill="0" applyBorder="0" applyAlignment="0" applyProtection="0"/>
    <xf numFmtId="0" fontId="58" fillId="0" borderId="0" applyNumberFormat="0" applyFill="0" applyBorder="0" applyAlignment="0" applyProtection="0"/>
    <xf numFmtId="0" fontId="144"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59" fillId="0" borderId="0" applyNumberFormat="0" applyFill="0" applyBorder="0" applyAlignment="0" applyProtection="0"/>
    <xf numFmtId="0" fontId="70" fillId="0" borderId="0" applyNumberFormat="0" applyFill="0" applyBorder="0" applyAlignment="0" applyProtection="0"/>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53" fillId="0" borderId="0" applyNumberFormat="0" applyFill="0" applyBorder="0" applyAlignment="0" applyProtection="0"/>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10" fillId="42" borderId="16" applyNumberFormat="0" applyAlignment="0" applyProtection="0"/>
    <xf numFmtId="0" fontId="20" fillId="62" borderId="0">
      <alignment horizontal="center"/>
    </xf>
    <xf numFmtId="43" fontId="18" fillId="0" borderId="0" applyFont="0" applyFill="0" applyBorder="0" applyAlignment="0" applyProtection="0"/>
    <xf numFmtId="43" fontId="18" fillId="0" borderId="0" applyFont="0" applyFill="0" applyBorder="0" applyAlignment="0" applyProtection="0"/>
    <xf numFmtId="43" fontId="46"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45" fillId="0" borderId="0" applyFont="0" applyFill="0" applyBorder="0" applyAlignment="0" applyProtection="0"/>
    <xf numFmtId="43" fontId="145" fillId="0" borderId="0" applyFont="0" applyFill="0" applyBorder="0" applyAlignment="0" applyProtection="0"/>
    <xf numFmtId="43" fontId="18" fillId="0" borderId="0" applyFont="0" applyFill="0" applyBorder="0" applyAlignment="0" applyProtection="0"/>
    <xf numFmtId="43" fontId="145" fillId="0" borderId="0" applyFont="0" applyFill="0" applyBorder="0" applyAlignment="0" applyProtection="0"/>
    <xf numFmtId="43" fontId="145" fillId="0" borderId="0" applyFont="0" applyFill="0" applyBorder="0" applyAlignment="0" applyProtection="0"/>
    <xf numFmtId="43" fontId="1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8" fillId="0" borderId="0" applyFont="0" applyFill="0" applyBorder="0" applyAlignment="0" applyProtection="0"/>
    <xf numFmtId="0" fontId="73" fillId="61" borderId="2">
      <alignment wrapText="1"/>
    </xf>
    <xf numFmtId="0" fontId="73" fillId="61" borderId="2">
      <alignment wrapText="1"/>
    </xf>
    <xf numFmtId="0" fontId="111" fillId="61" borderId="25"/>
    <xf numFmtId="0" fontId="111" fillId="61" borderId="1"/>
    <xf numFmtId="0" fontId="73" fillId="61" borderId="4">
      <alignment horizontal="center" wrapText="1"/>
    </xf>
    <xf numFmtId="0" fontId="73" fillId="61" borderId="4">
      <alignment horizontal="center" wrapText="1"/>
    </xf>
    <xf numFmtId="0" fontId="153" fillId="0" borderId="0" applyNumberFormat="0" applyFill="0" applyBorder="0" applyAlignment="0" applyProtection="0">
      <alignment vertical="top"/>
      <protection locked="0"/>
    </xf>
    <xf numFmtId="0" fontId="112" fillId="0" borderId="26" applyNumberFormat="0" applyFill="0" applyAlignment="0" applyProtection="0"/>
    <xf numFmtId="172" fontId="18" fillId="0" borderId="0" applyFont="0" applyFill="0" applyBorder="0" applyAlignment="0" applyProtection="0"/>
    <xf numFmtId="0" fontId="113"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61" fillId="5" borderId="0" applyNumberFormat="0" applyBorder="0" applyAlignment="0" applyProtection="0"/>
    <xf numFmtId="0" fontId="137" fillId="46" borderId="0" applyNumberFormat="0" applyBorder="0" applyAlignment="0" applyProtection="0"/>
    <xf numFmtId="0" fontId="113" fillId="46" borderId="0" applyNumberFormat="0" applyBorder="0" applyAlignment="0" applyProtection="0"/>
    <xf numFmtId="0" fontId="137" fillId="46" borderId="0" applyNumberFormat="0" applyBorder="0" applyAlignment="0" applyProtection="0"/>
    <xf numFmtId="0" fontId="60" fillId="5" borderId="0" applyNumberFormat="0" applyBorder="0" applyAlignment="0" applyProtection="0"/>
    <xf numFmtId="0" fontId="137" fillId="46" borderId="0" applyNumberFormat="0" applyBorder="0" applyAlignment="0" applyProtection="0"/>
    <xf numFmtId="0" fontId="154" fillId="5" borderId="0" applyNumberFormat="0" applyBorder="0" applyAlignment="0" applyProtection="0"/>
    <xf numFmtId="0" fontId="61" fillId="5" borderId="0" applyNumberFormat="0" applyBorder="0" applyAlignment="0" applyProtection="0"/>
    <xf numFmtId="0" fontId="137" fillId="46" borderId="0" applyNumberFormat="0" applyBorder="0" applyAlignment="0" applyProtection="0"/>
    <xf numFmtId="0" fontId="81" fillId="46" borderId="0" applyNumberFormat="0" applyBorder="0" applyAlignment="0" applyProtection="0"/>
    <xf numFmtId="0" fontId="18" fillId="0" borderId="0"/>
    <xf numFmtId="0" fontId="18" fillId="0" borderId="0"/>
    <xf numFmtId="0" fontId="18" fillId="0" borderId="0"/>
    <xf numFmtId="0" fontId="90" fillId="0" borderId="0"/>
    <xf numFmtId="0" fontId="18" fillId="0" borderId="0"/>
    <xf numFmtId="0" fontId="30" fillId="0" borderId="0"/>
    <xf numFmtId="0" fontId="18" fillId="0" borderId="0"/>
    <xf numFmtId="0" fontId="18" fillId="0" borderId="0"/>
    <xf numFmtId="0" fontId="18" fillId="0" borderId="0"/>
    <xf numFmtId="0" fontId="30" fillId="0" borderId="0"/>
    <xf numFmtId="0" fontId="18" fillId="0" borderId="0"/>
    <xf numFmtId="0" fontId="18" fillId="0" borderId="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45" fillId="9" borderId="13" applyNumberFormat="0" applyFont="0" applyAlignment="0" applyProtection="0"/>
    <xf numFmtId="0" fontId="145"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20"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14" fillId="44" borderId="15" applyNumberFormat="0" applyAlignment="0" applyProtection="0"/>
    <xf numFmtId="9" fontId="72" fillId="0" borderId="0" applyFont="0" applyFill="0" applyBorder="0" applyAlignment="0" applyProtection="0"/>
    <xf numFmtId="9" fontId="7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45" fillId="0" borderId="0" applyFont="0" applyFill="0" applyBorder="0" applyAlignment="0" applyProtection="0"/>
    <xf numFmtId="9" fontId="14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8" fillId="0" borderId="0" applyFont="0" applyFill="0" applyBorder="0" applyAlignment="0" applyProtection="0"/>
    <xf numFmtId="9" fontId="128"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73" fillId="61" borderId="5"/>
    <xf numFmtId="0" fontId="73" fillId="61" borderId="5"/>
    <xf numFmtId="0" fontId="100" fillId="61" borderId="0">
      <alignment horizontal="right"/>
    </xf>
    <xf numFmtId="0" fontId="115" fillId="65" borderId="0">
      <alignment horizontal="center"/>
    </xf>
    <xf numFmtId="0" fontId="116" fillId="62" borderId="0"/>
    <xf numFmtId="0" fontId="117" fillId="64" borderId="28">
      <alignment horizontal="left" vertical="top" wrapText="1"/>
    </xf>
    <xf numFmtId="0" fontId="117" fillId="64" borderId="29">
      <alignment horizontal="left" vertical="top"/>
    </xf>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3" fillId="3" borderId="0" applyNumberFormat="0" applyBorder="0" applyAlignment="0" applyProtection="0"/>
    <xf numFmtId="0" fontId="82" fillId="37" borderId="0" applyNumberFormat="0" applyBorder="0" applyAlignment="0" applyProtection="0"/>
    <xf numFmtId="0" fontId="82" fillId="37" borderId="0" applyNumberFormat="0" applyBorder="0" applyAlignment="0" applyProtection="0"/>
    <xf numFmtId="0" fontId="62" fillId="3" borderId="0" applyNumberFormat="0" applyBorder="0" applyAlignment="0" applyProtection="0"/>
    <xf numFmtId="0" fontId="138" fillId="41" borderId="0" applyNumberFormat="0" applyBorder="0" applyAlignment="0" applyProtection="0"/>
    <xf numFmtId="0" fontId="155" fillId="3" borderId="0" applyNumberFormat="0" applyBorder="0" applyAlignment="0" applyProtection="0"/>
    <xf numFmtId="0" fontId="119" fillId="37" borderId="0" applyNumberFormat="0" applyBorder="0" applyAlignment="0" applyProtection="0"/>
    <xf numFmtId="0" fontId="138" fillId="41" borderId="0" applyNumberFormat="0" applyBorder="0" applyAlignment="0" applyProtection="0"/>
    <xf numFmtId="0" fontId="82" fillId="37" borderId="0" applyNumberFormat="0" applyBorder="0" applyAlignment="0" applyProtection="0"/>
    <xf numFmtId="0" fontId="3" fillId="3" borderId="0" applyNumberFormat="0" applyBorder="0" applyAlignment="0" applyProtection="0"/>
    <xf numFmtId="0" fontId="138" fillId="4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25"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27" fillId="0" borderId="0"/>
    <xf numFmtId="0" fontId="18" fillId="0" borderId="0"/>
    <xf numFmtId="0" fontId="18" fillId="0" borderId="0"/>
    <xf numFmtId="0" fontId="1" fillId="0" borderId="0"/>
    <xf numFmtId="0" fontId="156" fillId="0" borderId="0"/>
    <xf numFmtId="0" fontId="18" fillId="0" borderId="0"/>
    <xf numFmtId="0" fontId="1" fillId="0" borderId="0"/>
    <xf numFmtId="0" fontId="156" fillId="0" borderId="0"/>
    <xf numFmtId="0" fontId="18" fillId="0" borderId="0"/>
    <xf numFmtId="0" fontId="156" fillId="0" borderId="0"/>
    <xf numFmtId="0" fontId="120" fillId="0" borderId="0"/>
    <xf numFmtId="0" fontId="90" fillId="0" borderId="0">
      <alignment vertical="top"/>
    </xf>
    <xf numFmtId="0" fontId="1" fillId="0" borderId="0"/>
    <xf numFmtId="0" fontId="18" fillId="0" borderId="0"/>
    <xf numFmtId="0" fontId="1" fillId="0" borderId="0"/>
    <xf numFmtId="0" fontId="72" fillId="0" borderId="0"/>
    <xf numFmtId="0" fontId="18" fillId="0" borderId="0"/>
    <xf numFmtId="0" fontId="157" fillId="0" borderId="0"/>
    <xf numFmtId="0" fontId="18" fillId="0" borderId="0"/>
    <xf numFmtId="0" fontId="90" fillId="0" borderId="0">
      <alignment vertical="top"/>
    </xf>
    <xf numFmtId="0" fontId="90" fillId="0" borderId="0">
      <alignment vertical="top"/>
    </xf>
    <xf numFmtId="0" fontId="18" fillId="0" borderId="0"/>
    <xf numFmtId="0" fontId="18" fillId="0" borderId="0"/>
    <xf numFmtId="0" fontId="90" fillId="0" borderId="0">
      <alignment vertical="top"/>
    </xf>
    <xf numFmtId="0" fontId="118" fillId="0" borderId="0" applyBorder="0"/>
    <xf numFmtId="0" fontId="90" fillId="0" borderId="0">
      <alignment vertical="top"/>
    </xf>
    <xf numFmtId="0" fontId="18" fillId="0" borderId="0"/>
    <xf numFmtId="0" fontId="118" fillId="0" borderId="0" applyBorder="0"/>
    <xf numFmtId="0" fontId="18" fillId="0" borderId="0"/>
    <xf numFmtId="0" fontId="18" fillId="0" borderId="0"/>
    <xf numFmtId="0" fontId="18" fillId="0" borderId="0"/>
    <xf numFmtId="0" fontId="18" fillId="0" borderId="0"/>
    <xf numFmtId="0" fontId="90" fillId="0" borderId="0">
      <alignment vertical="top"/>
    </xf>
    <xf numFmtId="0" fontId="72" fillId="0" borderId="0"/>
    <xf numFmtId="0" fontId="72" fillId="0" borderId="0"/>
    <xf numFmtId="0" fontId="1" fillId="0" borderId="0"/>
    <xf numFmtId="0" fontId="18" fillId="0" borderId="0"/>
    <xf numFmtId="0" fontId="1" fillId="0" borderId="0"/>
    <xf numFmtId="0" fontId="19" fillId="0" borderId="0"/>
    <xf numFmtId="0" fontId="18" fillId="0" borderId="0"/>
    <xf numFmtId="0" fontId="19" fillId="0" borderId="0"/>
    <xf numFmtId="0" fontId="18" fillId="0" borderId="0"/>
    <xf numFmtId="0" fontId="18" fillId="0" borderId="0"/>
    <xf numFmtId="0" fontId="1" fillId="0" borderId="0"/>
    <xf numFmtId="0" fontId="18" fillId="0" borderId="0"/>
    <xf numFmtId="0" fontId="18" fillId="0" borderId="0"/>
    <xf numFmtId="0" fontId="72" fillId="0" borderId="0"/>
    <xf numFmtId="0" fontId="72" fillId="0" borderId="0"/>
    <xf numFmtId="0" fontId="120" fillId="0" borderId="0"/>
    <xf numFmtId="0" fontId="45" fillId="0" borderId="0"/>
    <xf numFmtId="0" fontId="158" fillId="0" borderId="0"/>
    <xf numFmtId="0" fontId="1" fillId="0" borderId="0"/>
    <xf numFmtId="0" fontId="18" fillId="0" borderId="0"/>
    <xf numFmtId="0" fontId="1" fillId="0" borderId="0"/>
    <xf numFmtId="0" fontId="159" fillId="0" borderId="0"/>
    <xf numFmtId="0" fontId="118" fillId="0" borderId="0"/>
    <xf numFmtId="0" fontId="90" fillId="0" borderId="0">
      <alignment vertical="top"/>
    </xf>
    <xf numFmtId="0" fontId="90" fillId="0" borderId="0">
      <alignment vertical="top"/>
    </xf>
    <xf numFmtId="0" fontId="18" fillId="0" borderId="0"/>
    <xf numFmtId="0" fontId="1" fillId="0" borderId="0"/>
    <xf numFmtId="0" fontId="118" fillId="0" borderId="0"/>
    <xf numFmtId="0" fontId="1" fillId="0" borderId="0"/>
    <xf numFmtId="0" fontId="18" fillId="0" borderId="0"/>
    <xf numFmtId="0" fontId="18" fillId="0" borderId="0"/>
    <xf numFmtId="0" fontId="118" fillId="0" borderId="0"/>
    <xf numFmtId="0" fontId="90" fillId="0" borderId="0">
      <alignment vertical="top"/>
    </xf>
    <xf numFmtId="0" fontId="90" fillId="0" borderId="0">
      <alignment vertical="top"/>
    </xf>
    <xf numFmtId="0" fontId="118" fillId="0" borderId="0"/>
    <xf numFmtId="0" fontId="45" fillId="0" borderId="0"/>
    <xf numFmtId="0" fontId="73" fillId="0" borderId="0"/>
    <xf numFmtId="0" fontId="73" fillId="0" borderId="0"/>
    <xf numFmtId="0" fontId="18" fillId="0" borderId="0"/>
    <xf numFmtId="0" fontId="90" fillId="0" borderId="0">
      <alignment vertical="top"/>
    </xf>
    <xf numFmtId="0" fontId="90" fillId="0" borderId="0">
      <alignment vertical="top"/>
    </xf>
    <xf numFmtId="0" fontId="1" fillId="0" borderId="0"/>
    <xf numFmtId="0" fontId="90" fillId="0" borderId="0">
      <alignment vertical="top"/>
    </xf>
    <xf numFmtId="0" fontId="1" fillId="0" borderId="0"/>
    <xf numFmtId="0" fontId="1" fillId="0" borderId="0"/>
    <xf numFmtId="0" fontId="1" fillId="0" borderId="0"/>
    <xf numFmtId="0" fontId="90" fillId="0" borderId="0">
      <alignment vertical="top"/>
    </xf>
    <xf numFmtId="0" fontId="72" fillId="0" borderId="0"/>
    <xf numFmtId="0" fontId="72" fillId="0" borderId="0"/>
    <xf numFmtId="0" fontId="90" fillId="0" borderId="0">
      <alignment vertical="top"/>
    </xf>
    <xf numFmtId="0" fontId="1" fillId="0" borderId="0"/>
    <xf numFmtId="0" fontId="90" fillId="0" borderId="0">
      <alignment vertical="top"/>
    </xf>
    <xf numFmtId="0" fontId="1" fillId="0" borderId="0"/>
    <xf numFmtId="0" fontId="18" fillId="0" borderId="0"/>
    <xf numFmtId="0" fontId="1" fillId="0" borderId="0"/>
    <xf numFmtId="0" fontId="1" fillId="0" borderId="0"/>
    <xf numFmtId="0" fontId="159" fillId="0" borderId="0"/>
    <xf numFmtId="0" fontId="90" fillId="0" borderId="0">
      <alignment vertical="top"/>
    </xf>
    <xf numFmtId="0" fontId="90" fillId="0" borderId="0">
      <alignment vertical="top"/>
    </xf>
    <xf numFmtId="0" fontId="1" fillId="0" borderId="0"/>
    <xf numFmtId="0" fontId="90" fillId="0" borderId="0">
      <alignment vertical="top"/>
    </xf>
    <xf numFmtId="0" fontId="90" fillId="0" borderId="0">
      <alignment vertical="top"/>
    </xf>
    <xf numFmtId="0" fontId="1" fillId="0" borderId="0"/>
    <xf numFmtId="0" fontId="1" fillId="0" borderId="0"/>
    <xf numFmtId="0" fontId="1" fillId="0" borderId="0"/>
    <xf numFmtId="0" fontId="1" fillId="0" borderId="0"/>
    <xf numFmtId="0" fontId="159" fillId="0" borderId="0"/>
    <xf numFmtId="0" fontId="18" fillId="0" borderId="0"/>
    <xf numFmtId="0" fontId="18" fillId="0" borderId="0"/>
    <xf numFmtId="0" fontId="48" fillId="0" borderId="0"/>
    <xf numFmtId="0" fontId="159" fillId="0" borderId="0"/>
    <xf numFmtId="0" fontId="159" fillId="0" borderId="0"/>
    <xf numFmtId="0" fontId="1" fillId="0" borderId="0"/>
    <xf numFmtId="0" fontId="159" fillId="0" borderId="0"/>
    <xf numFmtId="0" fontId="18" fillId="0" borderId="0"/>
    <xf numFmtId="0" fontId="3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48" fillId="0" borderId="0"/>
    <xf numFmtId="0" fontId="1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72" fillId="0" borderId="0"/>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9" fillId="0" borderId="0" applyNumberFormat="0" applyBorder="0" applyAlignment="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56" fillId="0" borderId="0"/>
    <xf numFmtId="0" fontId="156" fillId="0" borderId="0"/>
    <xf numFmtId="0" fontId="45" fillId="0" borderId="0"/>
    <xf numFmtId="0" fontId="156" fillId="0" borderId="0"/>
    <xf numFmtId="0" fontId="1" fillId="0" borderId="0"/>
    <xf numFmtId="0" fontId="45" fillId="0" borderId="0"/>
    <xf numFmtId="0" fontId="1" fillId="0" borderId="0"/>
    <xf numFmtId="0" fontId="45" fillId="0" borderId="0"/>
    <xf numFmtId="0" fontId="30" fillId="0" borderId="0"/>
    <xf numFmtId="0" fontId="156" fillId="0" borderId="0"/>
    <xf numFmtId="0" fontId="1" fillId="0" borderId="0"/>
    <xf numFmtId="0" fontId="90" fillId="0" borderId="0">
      <alignment vertical="top"/>
    </xf>
    <xf numFmtId="0" fontId="90" fillId="0" borderId="0">
      <alignment vertical="top"/>
    </xf>
    <xf numFmtId="0" fontId="90" fillId="0" borderId="0">
      <alignment vertical="top"/>
    </xf>
    <xf numFmtId="0" fontId="18" fillId="0" borderId="0"/>
    <xf numFmtId="0" fontId="90" fillId="0" borderId="0">
      <alignment vertical="top"/>
    </xf>
    <xf numFmtId="0" fontId="1" fillId="0" borderId="0"/>
    <xf numFmtId="0" fontId="18" fillId="0" borderId="0"/>
    <xf numFmtId="0" fontId="90" fillId="0" borderId="0">
      <alignment vertical="top"/>
    </xf>
    <xf numFmtId="0" fontId="18" fillId="0" borderId="0"/>
    <xf numFmtId="0" fontId="1" fillId="0" borderId="0"/>
    <xf numFmtId="0" fontId="18" fillId="0" borderId="0"/>
    <xf numFmtId="0" fontId="18" fillId="0" borderId="0"/>
    <xf numFmtId="0" fontId="18" fillId="0" borderId="0"/>
    <xf numFmtId="0" fontId="1" fillId="0" borderId="0"/>
    <xf numFmtId="0" fontId="45" fillId="0" borderId="0"/>
    <xf numFmtId="0" fontId="18" fillId="0" borderId="0"/>
    <xf numFmtId="0" fontId="1" fillId="0" borderId="0"/>
    <xf numFmtId="175" fontId="18" fillId="0" borderId="0" applyFont="0" applyFill="0" applyBorder="0" applyAlignment="0" applyProtection="0">
      <alignment horizontal="right" vertical="center"/>
      <protection locked="0"/>
    </xf>
    <xf numFmtId="0" fontId="99" fillId="61" borderId="0">
      <alignment horizontal="center"/>
    </xf>
    <xf numFmtId="0" fontId="83" fillId="0" borderId="0" applyNumberFormat="0" applyFill="0" applyBorder="0" applyAlignment="0" applyProtection="0"/>
    <xf numFmtId="0" fontId="92" fillId="61" borderId="0"/>
    <xf numFmtId="0" fontId="94" fillId="0" borderId="19" applyNumberFormat="0" applyFill="0" applyAlignment="0" applyProtection="0"/>
    <xf numFmtId="0" fontId="121" fillId="0" borderId="30" applyNumberFormat="0" applyFill="0" applyAlignment="0" applyProtection="0"/>
    <xf numFmtId="0" fontId="121" fillId="0" borderId="30" applyNumberFormat="0" applyFill="0" applyAlignment="0" applyProtection="0"/>
    <xf numFmtId="0" fontId="121" fillId="0" borderId="30" applyNumberFormat="0" applyFill="0" applyAlignment="0" applyProtection="0"/>
    <xf numFmtId="0" fontId="34" fillId="0" borderId="6" applyNumberFormat="0" applyFill="0" applyAlignment="0" applyProtection="0"/>
    <xf numFmtId="0" fontId="84" fillId="0" borderId="22" applyNumberFormat="0" applyFill="0" applyAlignment="0" applyProtection="0"/>
    <xf numFmtId="0" fontId="84" fillId="0" borderId="22" applyNumberFormat="0" applyFill="0" applyAlignment="0" applyProtection="0"/>
    <xf numFmtId="0" fontId="139" fillId="0" borderId="31" applyNumberFormat="0" applyFill="0" applyAlignment="0" applyProtection="0"/>
    <xf numFmtId="0" fontId="162" fillId="0" borderId="6" applyNumberFormat="0" applyFill="0" applyAlignment="0" applyProtection="0"/>
    <xf numFmtId="0" fontId="121" fillId="0" borderId="30" applyNumberFormat="0" applyFill="0" applyAlignment="0" applyProtection="0"/>
    <xf numFmtId="0" fontId="139" fillId="0" borderId="31" applyNumberFormat="0" applyFill="0" applyAlignment="0" applyProtection="0"/>
    <xf numFmtId="0" fontId="64" fillId="0" borderId="6" applyNumberFormat="0" applyFill="0" applyAlignment="0" applyProtection="0"/>
    <xf numFmtId="0" fontId="34" fillId="0" borderId="6" applyNumberFormat="0" applyFill="0" applyAlignment="0" applyProtection="0"/>
    <xf numFmtId="0" fontId="139" fillId="0" borderId="31" applyNumberFormat="0" applyFill="0" applyAlignment="0" applyProtection="0"/>
    <xf numFmtId="0" fontId="84" fillId="0" borderId="22" applyNumberFormat="0" applyFill="0" applyAlignment="0" applyProtection="0"/>
    <xf numFmtId="0" fontId="122" fillId="0" borderId="23" applyNumberFormat="0" applyFill="0" applyAlignment="0" applyProtection="0"/>
    <xf numFmtId="0" fontId="122" fillId="0" borderId="23" applyNumberFormat="0" applyFill="0" applyAlignment="0" applyProtection="0"/>
    <xf numFmtId="0" fontId="122" fillId="0" borderId="23" applyNumberFormat="0" applyFill="0" applyAlignment="0" applyProtection="0"/>
    <xf numFmtId="0" fontId="35" fillId="0" borderId="7"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140" fillId="0" borderId="32" applyNumberFormat="0" applyFill="0" applyAlignment="0" applyProtection="0"/>
    <xf numFmtId="0" fontId="163" fillId="0" borderId="7" applyNumberFormat="0" applyFill="0" applyAlignment="0" applyProtection="0"/>
    <xf numFmtId="0" fontId="122" fillId="0" borderId="23" applyNumberFormat="0" applyFill="0" applyAlignment="0" applyProtection="0"/>
    <xf numFmtId="0" fontId="140" fillId="0" borderId="32" applyNumberFormat="0" applyFill="0" applyAlignment="0" applyProtection="0"/>
    <xf numFmtId="0" fontId="65" fillId="0" borderId="7" applyNumberFormat="0" applyFill="0" applyAlignment="0" applyProtection="0"/>
    <xf numFmtId="0" fontId="35" fillId="0" borderId="7" applyNumberFormat="0" applyFill="0" applyAlignment="0" applyProtection="0"/>
    <xf numFmtId="0" fontId="140" fillId="0" borderId="32" applyNumberFormat="0" applyFill="0" applyAlignment="0" applyProtection="0"/>
    <xf numFmtId="0" fontId="85" fillId="0" borderId="23" applyNumberFormat="0" applyFill="0" applyAlignment="0" applyProtection="0"/>
    <xf numFmtId="0" fontId="123" fillId="0" borderId="33" applyNumberFormat="0" applyFill="0" applyAlignment="0" applyProtection="0"/>
    <xf numFmtId="0" fontId="123" fillId="0" borderId="33" applyNumberFormat="0" applyFill="0" applyAlignment="0" applyProtection="0"/>
    <xf numFmtId="0" fontId="123" fillId="0" borderId="33" applyNumberFormat="0" applyFill="0" applyAlignment="0" applyProtection="0"/>
    <xf numFmtId="0" fontId="36" fillId="0" borderId="8"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141" fillId="0" borderId="34" applyNumberFormat="0" applyFill="0" applyAlignment="0" applyProtection="0"/>
    <xf numFmtId="0" fontId="164" fillId="0" borderId="8" applyNumberFormat="0" applyFill="0" applyAlignment="0" applyProtection="0"/>
    <xf numFmtId="0" fontId="123" fillId="0" borderId="33" applyNumberFormat="0" applyFill="0" applyAlignment="0" applyProtection="0"/>
    <xf numFmtId="0" fontId="141" fillId="0" borderId="34" applyNumberFormat="0" applyFill="0" applyAlignment="0" applyProtection="0"/>
    <xf numFmtId="0" fontId="66" fillId="0" borderId="8" applyNumberFormat="0" applyFill="0" applyAlignment="0" applyProtection="0"/>
    <xf numFmtId="0" fontId="36" fillId="0" borderId="8" applyNumberFormat="0" applyFill="0" applyAlignment="0" applyProtection="0"/>
    <xf numFmtId="0" fontId="141" fillId="0" borderId="34" applyNumberFormat="0" applyFill="0" applyAlignment="0" applyProtection="0"/>
    <xf numFmtId="0" fontId="86" fillId="0" borderId="24" applyNumberFormat="0" applyFill="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3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66" fillId="0" borderId="0" applyNumberFormat="0" applyFill="0" applyBorder="0" applyAlignment="0" applyProtection="0"/>
    <xf numFmtId="0" fontId="141" fillId="0" borderId="0" applyNumberFormat="0" applyFill="0" applyBorder="0" applyAlignment="0" applyProtection="0"/>
    <xf numFmtId="0" fontId="164" fillId="0" borderId="0" applyNumberFormat="0" applyFill="0" applyBorder="0" applyAlignment="0" applyProtection="0"/>
    <xf numFmtId="0" fontId="123" fillId="0" borderId="0" applyNumberFormat="0" applyFill="0" applyBorder="0" applyAlignment="0" applyProtection="0"/>
    <xf numFmtId="0" fontId="141" fillId="0" borderId="0" applyNumberFormat="0" applyFill="0" applyBorder="0" applyAlignment="0" applyProtection="0"/>
    <xf numFmtId="0" fontId="86" fillId="0" borderId="0" applyNumberFormat="0" applyFill="0" applyBorder="0" applyAlignment="0" applyProtection="0"/>
    <xf numFmtId="0" fontId="36" fillId="0" borderId="0" applyNumberFormat="0" applyFill="0" applyBorder="0" applyAlignment="0" applyProtection="0"/>
    <xf numFmtId="0" fontId="141"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63" fillId="0" borderId="0" applyNumberFormat="0" applyFill="0" applyBorder="0" applyAlignment="0" applyProtection="0"/>
    <xf numFmtId="0" fontId="8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24" fillId="0" borderId="0" applyNumberFormat="0" applyFill="0" applyBorder="0" applyAlignment="0" applyProtection="0"/>
    <xf numFmtId="0" fontId="87" fillId="0" borderId="26" applyNumberFormat="0" applyFill="0" applyAlignment="0" applyProtection="0"/>
    <xf numFmtId="0" fontId="40" fillId="0" borderId="11" applyNumberFormat="0" applyFill="0" applyAlignment="0" applyProtection="0"/>
    <xf numFmtId="0" fontId="67" fillId="0" borderId="11" applyNumberFormat="0" applyFill="0" applyAlignment="0" applyProtection="0"/>
    <xf numFmtId="0" fontId="142" fillId="0" borderId="35" applyNumberFormat="0" applyFill="0" applyAlignment="0" applyProtection="0"/>
    <xf numFmtId="0" fontId="165" fillId="0" borderId="11" applyNumberFormat="0" applyFill="0" applyAlignment="0" applyProtection="0"/>
    <xf numFmtId="0" fontId="87" fillId="0" borderId="26" applyNumberFormat="0" applyFill="0" applyAlignment="0" applyProtection="0"/>
    <xf numFmtId="0" fontId="142" fillId="0" borderId="35" applyNumberFormat="0" applyFill="0" applyAlignment="0" applyProtection="0"/>
    <xf numFmtId="0" fontId="87" fillId="0" borderId="26" applyNumberFormat="0" applyFill="0" applyAlignment="0" applyProtection="0"/>
    <xf numFmtId="0" fontId="40" fillId="0" borderId="11" applyNumberFormat="0" applyFill="0" applyAlignment="0" applyProtection="0"/>
    <xf numFmtId="0" fontId="142" fillId="0" borderId="35" applyNumberFormat="0" applyFill="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0" fontId="88" fillId="0" borderId="0" applyNumberFormat="0" applyFill="0" applyBorder="0" applyAlignment="0" applyProtection="0"/>
    <xf numFmtId="0" fontId="42" fillId="0" borderId="0" applyNumberFormat="0" applyFill="0" applyBorder="0" applyAlignment="0" applyProtection="0"/>
    <xf numFmtId="0" fontId="68" fillId="0" borderId="0" applyNumberFormat="0" applyFill="0" applyBorder="0" applyAlignment="0" applyProtection="0"/>
    <xf numFmtId="0" fontId="142" fillId="0" borderId="0" applyNumberFormat="0" applyFill="0" applyBorder="0" applyAlignment="0" applyProtection="0"/>
    <xf numFmtId="0" fontId="166" fillId="0" borderId="0" applyNumberFormat="0" applyFill="0" applyBorder="0" applyAlignment="0" applyProtection="0"/>
    <xf numFmtId="0" fontId="88" fillId="0" borderId="0" applyNumberFormat="0" applyFill="0" applyBorder="0" applyAlignment="0" applyProtection="0"/>
    <xf numFmtId="0" fontId="142" fillId="0" borderId="0" applyNumberFormat="0" applyFill="0" applyBorder="0" applyAlignment="0" applyProtection="0"/>
    <xf numFmtId="0" fontId="88" fillId="0" borderId="0" applyNumberFormat="0" applyFill="0" applyBorder="0" applyAlignment="0" applyProtection="0"/>
    <xf numFmtId="0" fontId="42" fillId="0" borderId="0" applyNumberFormat="0" applyFill="0" applyBorder="0" applyAlignment="0" applyProtection="0"/>
    <xf numFmtId="0" fontId="142"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89" fillId="50" borderId="18" applyNumberFormat="0" applyAlignment="0" applyProtection="0"/>
    <xf numFmtId="0" fontId="41" fillId="8" borderId="12" applyNumberFormat="0" applyAlignment="0" applyProtection="0"/>
    <xf numFmtId="0" fontId="69" fillId="8" borderId="12" applyNumberFormat="0" applyAlignment="0" applyProtection="0"/>
    <xf numFmtId="0" fontId="143" fillId="50" borderId="18" applyNumberFormat="0" applyAlignment="0" applyProtection="0"/>
    <xf numFmtId="0" fontId="167" fillId="8" borderId="12" applyNumberFormat="0" applyAlignment="0" applyProtection="0"/>
    <xf numFmtId="0" fontId="89" fillId="50" borderId="18" applyNumberFormat="0" applyAlignment="0" applyProtection="0"/>
    <xf numFmtId="0" fontId="143" fillId="50" borderId="18" applyNumberFormat="0" applyAlignment="0" applyProtection="0"/>
    <xf numFmtId="0" fontId="89" fillId="50" borderId="18" applyNumberFormat="0" applyAlignment="0" applyProtection="0"/>
    <xf numFmtId="0" fontId="41" fillId="8" borderId="12" applyNumberFormat="0" applyAlignment="0" applyProtection="0"/>
    <xf numFmtId="0" fontId="143" fillId="50" borderId="18" applyNumberFormat="0" applyAlignment="0" applyProtection="0"/>
    <xf numFmtId="0" fontId="1" fillId="0" borderId="0"/>
    <xf numFmtId="0" fontId="18" fillId="0" borderId="0"/>
    <xf numFmtId="0" fontId="1" fillId="0" borderId="0"/>
    <xf numFmtId="0" fontId="1" fillId="0" borderId="0"/>
    <xf numFmtId="0" fontId="156" fillId="0" borderId="0"/>
    <xf numFmtId="0" fontId="1" fillId="0" borderId="0"/>
    <xf numFmtId="0" fontId="70" fillId="0" borderId="0" applyNumberFormat="0" applyFill="0" applyBorder="0" applyAlignment="0" applyProtection="0"/>
    <xf numFmtId="0" fontId="70" fillId="0" borderId="0" applyNumberFormat="0" applyFill="0" applyBorder="0" applyAlignment="0" applyProtection="0"/>
    <xf numFmtId="0" fontId="1" fillId="9" borderId="13" applyNumberFormat="0" applyFont="0" applyAlignment="0" applyProtection="0"/>
    <xf numFmtId="0" fontId="71" fillId="0" borderId="0"/>
    <xf numFmtId="0" fontId="30" fillId="0" borderId="0"/>
    <xf numFmtId="43" fontId="2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9" fontId="1" fillId="0" borderId="0" applyFont="0" applyFill="0" applyBorder="0" applyAlignment="0" applyProtection="0"/>
  </cellStyleXfs>
  <cellXfs count="264">
    <xf numFmtId="0" fontId="0" fillId="0" borderId="0" xfId="0"/>
    <xf numFmtId="0" fontId="6" fillId="0" borderId="0" xfId="0" applyFont="1" applyAlignment="1">
      <alignment horizontal="left" vertical="center"/>
    </xf>
    <xf numFmtId="0" fontId="7" fillId="0" borderId="0" xfId="4" applyFont="1" applyFill="1" applyBorder="1" applyAlignment="1">
      <alignment horizontal="left" vertical="center"/>
    </xf>
    <xf numFmtId="0" fontId="8" fillId="0" borderId="0" xfId="0" applyFont="1" applyAlignment="1">
      <alignment horizontal="left" vertical="center"/>
    </xf>
    <xf numFmtId="164" fontId="9" fillId="0" borderId="0" xfId="0" applyNumberFormat="1" applyFont="1" applyAlignment="1">
      <alignment horizontal="left" vertical="center"/>
    </xf>
    <xf numFmtId="0" fontId="11" fillId="0" borderId="0" xfId="0" applyFont="1" applyAlignment="1">
      <alignment horizontal="left" vertical="center"/>
    </xf>
    <xf numFmtId="14" fontId="14" fillId="0" borderId="0" xfId="3" quotePrefix="1" applyNumberFormat="1" applyFont="1" applyAlignment="1">
      <alignment horizontal="left" vertical="center"/>
    </xf>
    <xf numFmtId="0" fontId="14" fillId="0" borderId="0" xfId="3" quotePrefix="1" applyFont="1" applyAlignment="1">
      <alignment horizontal="left" vertical="center"/>
    </xf>
    <xf numFmtId="0" fontId="8" fillId="0" borderId="0" xfId="0" applyFont="1" applyFill="1" applyAlignment="1">
      <alignment horizontal="left" vertical="center"/>
    </xf>
    <xf numFmtId="0" fontId="8" fillId="0" borderId="0" xfId="4" applyFont="1" applyFill="1" applyBorder="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0" fillId="0" borderId="0" xfId="0" applyFont="1"/>
    <xf numFmtId="0" fontId="17" fillId="0" borderId="0" xfId="0" applyFont="1" applyAlignment="1">
      <alignment vertical="center"/>
    </xf>
    <xf numFmtId="0" fontId="17" fillId="0" borderId="0" xfId="0" applyFont="1" applyAlignment="1">
      <alignment horizontal="left"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0" fontId="19" fillId="0" borderId="0" xfId="0" applyFont="1"/>
    <xf numFmtId="0" fontId="19" fillId="0" borderId="0" xfId="0" applyFont="1" applyAlignment="1">
      <alignment vertical="center" wrapText="1"/>
    </xf>
    <xf numFmtId="166" fontId="8" fillId="0" borderId="0" xfId="0" applyNumberFormat="1" applyFont="1" applyFill="1" applyBorder="1" applyAlignment="1">
      <alignment horizontal="right" vertical="center"/>
    </xf>
    <xf numFmtId="167" fontId="8" fillId="0" borderId="0" xfId="0" applyNumberFormat="1" applyFont="1" applyFill="1" applyBorder="1" applyAlignment="1">
      <alignment horizontal="right" vertical="center"/>
    </xf>
    <xf numFmtId="0" fontId="1" fillId="0" borderId="0" xfId="0" applyFont="1"/>
    <xf numFmtId="0" fontId="22" fillId="0" borderId="0" xfId="0" applyFont="1"/>
    <xf numFmtId="0" fontId="22" fillId="0" borderId="0" xfId="0" applyFont="1" applyAlignment="1">
      <alignment vertical="center" wrapText="1"/>
    </xf>
    <xf numFmtId="0" fontId="22" fillId="0" borderId="0" xfId="0" applyFont="1" applyAlignment="1">
      <alignment vertical="center"/>
    </xf>
    <xf numFmtId="0" fontId="9" fillId="0" borderId="0" xfId="5" applyFont="1" applyFill="1" applyBorder="1" applyAlignment="1">
      <alignment horizontal="left" vertical="center"/>
    </xf>
    <xf numFmtId="0" fontId="12" fillId="0" borderId="0" xfId="3" applyFont="1" applyFill="1" applyBorder="1" applyAlignment="1">
      <alignment horizontal="left" vertical="center"/>
    </xf>
    <xf numFmtId="0" fontId="8" fillId="0" borderId="0" xfId="5" applyFont="1" applyFill="1" applyBorder="1" applyAlignment="1">
      <alignment horizontal="left" vertical="center"/>
    </xf>
    <xf numFmtId="165" fontId="8" fillId="0" borderId="0" xfId="6" applyNumberFormat="1" applyFont="1" applyFill="1" applyBorder="1" applyAlignment="1">
      <alignment vertical="center"/>
    </xf>
    <xf numFmtId="0" fontId="9" fillId="0" borderId="0" xfId="5" applyFont="1" applyFill="1" applyBorder="1" applyAlignment="1">
      <alignment vertical="center"/>
    </xf>
    <xf numFmtId="0" fontId="23" fillId="0" borderId="0" xfId="0" applyFont="1" applyAlignment="1">
      <alignment vertical="center"/>
    </xf>
    <xf numFmtId="0" fontId="9" fillId="0" borderId="0" xfId="5" applyFont="1" applyFill="1" applyBorder="1" applyAlignment="1">
      <alignment horizontal="left" vertical="center" wrapText="1"/>
    </xf>
    <xf numFmtId="0" fontId="6" fillId="0" borderId="0" xfId="5" applyFont="1" applyFill="1" applyBorder="1" applyAlignment="1">
      <alignment vertical="center"/>
    </xf>
    <xf numFmtId="0" fontId="15" fillId="0" borderId="0" xfId="0" applyFont="1" applyBorder="1" applyAlignment="1">
      <alignment vertical="center"/>
    </xf>
    <xf numFmtId="0" fontId="22" fillId="0" borderId="0" xfId="0" applyFont="1" applyBorder="1" applyAlignment="1">
      <alignment vertical="center"/>
    </xf>
    <xf numFmtId="0" fontId="8" fillId="0" borderId="0" xfId="5" applyFont="1" applyFill="1" applyBorder="1" applyAlignment="1">
      <alignment vertical="center"/>
    </xf>
    <xf numFmtId="0" fontId="12" fillId="0" borderId="0" xfId="3" applyFont="1" applyBorder="1" applyAlignment="1">
      <alignment vertical="center"/>
    </xf>
    <xf numFmtId="0" fontId="23" fillId="0" borderId="0" xfId="0" applyFont="1" applyBorder="1" applyAlignment="1">
      <alignment vertical="center"/>
    </xf>
    <xf numFmtId="0" fontId="22" fillId="0" borderId="0" xfId="0" applyFont="1" applyFill="1" applyBorder="1" applyAlignment="1">
      <alignment horizontal="left" vertical="center"/>
    </xf>
    <xf numFmtId="0" fontId="9" fillId="0" borderId="1" xfId="5" applyFont="1" applyFill="1" applyBorder="1" applyAlignment="1">
      <alignment horizontal="left" vertical="center"/>
    </xf>
    <xf numFmtId="0" fontId="8" fillId="0" borderId="1" xfId="5" applyFont="1" applyFill="1" applyBorder="1" applyAlignment="1">
      <alignment horizontal="left" vertical="center"/>
    </xf>
    <xf numFmtId="0" fontId="23" fillId="0" borderId="1" xfId="0" applyFont="1" applyFill="1" applyBorder="1" applyAlignment="1">
      <alignment horizontal="left" vertical="center"/>
    </xf>
    <xf numFmtId="165" fontId="9" fillId="0" borderId="0" xfId="6" applyNumberFormat="1" applyFont="1" applyFill="1" applyBorder="1" applyAlignment="1">
      <alignment vertical="center"/>
    </xf>
    <xf numFmtId="0" fontId="19" fillId="0" borderId="0" xfId="0" applyFont="1" applyAlignment="1">
      <alignment horizontal="left" vertical="top" wrapText="1"/>
    </xf>
    <xf numFmtId="0" fontId="12" fillId="0" borderId="0" xfId="3"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3" fillId="0" borderId="1" xfId="0" applyFont="1" applyBorder="1" applyAlignment="1">
      <alignment vertical="center"/>
    </xf>
    <xf numFmtId="165" fontId="22" fillId="0" borderId="0" xfId="0" applyNumberFormat="1" applyFont="1" applyFill="1" applyBorder="1" applyAlignment="1">
      <alignment vertical="center"/>
    </xf>
    <xf numFmtId="0" fontId="8" fillId="0" borderId="0" xfId="3" applyFont="1" applyBorder="1" applyAlignment="1">
      <alignment vertical="center"/>
    </xf>
    <xf numFmtId="0" fontId="9" fillId="0" borderId="0" xfId="3" applyFont="1" applyBorder="1" applyAlignment="1">
      <alignment vertical="center"/>
    </xf>
    <xf numFmtId="0" fontId="23" fillId="0" borderId="0" xfId="0" applyFont="1" applyFill="1" applyBorder="1" applyAlignment="1">
      <alignment horizontal="left" vertical="center"/>
    </xf>
    <xf numFmtId="0" fontId="0" fillId="0" borderId="0" xfId="0" applyAlignment="1"/>
    <xf numFmtId="0" fontId="23" fillId="0" borderId="1" xfId="0" applyFont="1" applyFill="1" applyBorder="1" applyAlignment="1">
      <alignment horizontal="left" vertical="center" wrapText="1"/>
    </xf>
    <xf numFmtId="0" fontId="9" fillId="0" borderId="1" xfId="5" applyFont="1" applyFill="1" applyBorder="1" applyAlignment="1">
      <alignment horizontal="left" vertical="center" wrapText="1"/>
    </xf>
    <xf numFmtId="0" fontId="22" fillId="0" borderId="0" xfId="0" applyFont="1" applyBorder="1" applyAlignment="1">
      <alignment vertical="center" wrapText="1"/>
    </xf>
    <xf numFmtId="0" fontId="19" fillId="0" borderId="0" xfId="0" applyFont="1" applyAlignment="1">
      <alignment horizontal="left" vertical="center" wrapText="1"/>
    </xf>
    <xf numFmtId="167" fontId="8" fillId="0" borderId="0" xfId="0" applyNumberFormat="1" applyFont="1" applyFill="1" applyBorder="1" applyAlignment="1">
      <alignment vertical="center"/>
    </xf>
    <xf numFmtId="0" fontId="8" fillId="0" borderId="0" xfId="5" applyFont="1" applyFill="1" applyBorder="1" applyAlignment="1">
      <alignment vertical="center" wrapText="1"/>
    </xf>
    <xf numFmtId="0" fontId="19" fillId="0" borderId="0" xfId="0" applyFont="1" applyAlignment="1">
      <alignment vertical="top" wrapText="1"/>
    </xf>
    <xf numFmtId="0" fontId="8" fillId="0" borderId="0" xfId="3" applyFont="1" applyFill="1" applyBorder="1" applyAlignment="1">
      <alignment horizontal="left" vertical="center"/>
    </xf>
    <xf numFmtId="167" fontId="9" fillId="0" borderId="0" xfId="0" applyNumberFormat="1" applyFont="1" applyFill="1" applyBorder="1" applyAlignment="1">
      <alignment horizontal="right" vertical="center"/>
    </xf>
    <xf numFmtId="165" fontId="8" fillId="0" borderId="0" xfId="5" applyNumberFormat="1" applyFont="1" applyFill="1" applyBorder="1" applyAlignment="1">
      <alignment vertical="center"/>
    </xf>
    <xf numFmtId="165" fontId="8" fillId="0" borderId="0" xfId="0" applyNumberFormat="1" applyFont="1" applyFill="1" applyBorder="1" applyAlignment="1">
      <alignment horizontal="right" vertical="center"/>
    </xf>
    <xf numFmtId="167" fontId="9" fillId="0" borderId="1" xfId="0" applyNumberFormat="1" applyFont="1" applyFill="1" applyBorder="1" applyAlignment="1">
      <alignment horizontal="left" vertical="center"/>
    </xf>
    <xf numFmtId="0" fontId="24" fillId="0" borderId="0" xfId="0" applyFont="1" applyAlignment="1"/>
    <xf numFmtId="0" fontId="22" fillId="0" borderId="0" xfId="0" applyFont="1" applyAlignment="1"/>
    <xf numFmtId="0" fontId="22" fillId="0" borderId="0" xfId="0" applyFont="1" applyBorder="1" applyAlignment="1"/>
    <xf numFmtId="0" fontId="1" fillId="0" borderId="0" xfId="0" applyFont="1" applyBorder="1"/>
    <xf numFmtId="0" fontId="25" fillId="0" borderId="0" xfId="0" applyFont="1" applyBorder="1" applyAlignment="1"/>
    <xf numFmtId="0" fontId="23" fillId="0" borderId="1" xfId="0" applyFont="1" applyBorder="1" applyAlignment="1">
      <alignment horizontal="left" vertical="center"/>
    </xf>
    <xf numFmtId="2" fontId="23" fillId="0" borderId="1" xfId="0" applyNumberFormat="1" applyFont="1" applyFill="1" applyBorder="1" applyAlignment="1">
      <alignment horizontal="left" vertical="center"/>
    </xf>
    <xf numFmtId="0" fontId="22" fillId="0" borderId="0" xfId="0" applyNumberFormat="1" applyFont="1" applyFill="1" applyBorder="1" applyAlignment="1">
      <alignment horizontal="left" vertical="center"/>
    </xf>
    <xf numFmtId="0" fontId="25" fillId="0" borderId="0" xfId="0" applyFont="1" applyBorder="1" applyAlignment="1">
      <alignment vertical="top"/>
    </xf>
    <xf numFmtId="0" fontId="4" fillId="0" borderId="0" xfId="0" applyFont="1"/>
    <xf numFmtId="0" fontId="19" fillId="0" borderId="0" xfId="0" applyFont="1" applyAlignment="1">
      <alignment vertical="center"/>
    </xf>
    <xf numFmtId="166" fontId="9" fillId="0" borderId="0" xfId="0" applyNumberFormat="1" applyFont="1" applyFill="1" applyBorder="1" applyAlignment="1">
      <alignment horizontal="right" vertical="center"/>
    </xf>
    <xf numFmtId="0" fontId="23" fillId="0" borderId="0" xfId="0" applyFont="1" applyAlignment="1">
      <alignment horizontal="left" vertical="center" wrapText="1"/>
    </xf>
    <xf numFmtId="0" fontId="19" fillId="0" borderId="0" xfId="0" applyFont="1" applyAlignment="1">
      <alignment horizontal="left" vertical="center"/>
    </xf>
    <xf numFmtId="0" fontId="22" fillId="0" borderId="0" xfId="0" applyFont="1" applyFill="1"/>
    <xf numFmtId="165" fontId="9" fillId="0" borderId="0" xfId="0" applyNumberFormat="1" applyFont="1" applyFill="1" applyBorder="1" applyAlignment="1">
      <alignment horizontal="right" vertical="center"/>
    </xf>
    <xf numFmtId="0" fontId="23" fillId="0" borderId="0" xfId="0" applyFont="1"/>
    <xf numFmtId="43" fontId="0" fillId="0" borderId="0" xfId="0" applyNumberFormat="1" applyFont="1"/>
    <xf numFmtId="165" fontId="21" fillId="0" borderId="0" xfId="0" applyNumberFormat="1" applyFont="1" applyBorder="1" applyAlignment="1"/>
    <xf numFmtId="166" fontId="9" fillId="0" borderId="0" xfId="0" applyNumberFormat="1" applyFont="1" applyFill="1" applyBorder="1" applyAlignment="1">
      <alignment vertical="center"/>
    </xf>
    <xf numFmtId="165" fontId="9" fillId="0" borderId="0" xfId="0" applyNumberFormat="1" applyFont="1" applyFill="1" applyBorder="1" applyAlignment="1">
      <alignment vertical="center"/>
    </xf>
    <xf numFmtId="166" fontId="8" fillId="0" borderId="0" xfId="0" applyNumberFormat="1" applyFont="1" applyFill="1" applyBorder="1" applyAlignment="1">
      <alignment vertical="center"/>
    </xf>
    <xf numFmtId="165" fontId="8" fillId="0" borderId="0" xfId="0" applyNumberFormat="1" applyFont="1" applyFill="1" applyBorder="1" applyAlignment="1">
      <alignment vertical="center"/>
    </xf>
    <xf numFmtId="0" fontId="22" fillId="0" borderId="0" xfId="0" applyFont="1" applyFill="1" applyAlignment="1"/>
    <xf numFmtId="0" fontId="23" fillId="0" borderId="0" xfId="0" applyFont="1" applyAlignment="1"/>
    <xf numFmtId="0" fontId="26" fillId="0" borderId="0" xfId="5" applyFont="1" applyFill="1" applyBorder="1" applyAlignment="1">
      <alignment horizontal="left" vertical="center"/>
    </xf>
    <xf numFmtId="0" fontId="4" fillId="0" borderId="0" xfId="0" applyFont="1" applyAlignment="1">
      <alignment vertical="center"/>
    </xf>
    <xf numFmtId="0" fontId="0" fillId="0" borderId="0" xfId="0" applyAlignment="1">
      <alignment vertical="center"/>
    </xf>
    <xf numFmtId="0" fontId="20" fillId="0" borderId="0" xfId="9" applyFont="1" applyAlignment="1">
      <alignment vertical="center"/>
    </xf>
    <xf numFmtId="0" fontId="0" fillId="0" borderId="0" xfId="0" applyFont="1" applyAlignment="1">
      <alignment vertical="center"/>
    </xf>
    <xf numFmtId="0" fontId="4" fillId="0" borderId="0" xfId="0" applyFont="1" applyFill="1" applyAlignment="1">
      <alignment vertical="center" wrapText="1"/>
    </xf>
    <xf numFmtId="0" fontId="24" fillId="0" borderId="0" xfId="0" applyFont="1" applyBorder="1" applyAlignment="1">
      <alignment vertical="center"/>
    </xf>
    <xf numFmtId="0" fontId="24"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23" fillId="0" borderId="1" xfId="0" applyFont="1" applyBorder="1" applyAlignment="1">
      <alignment horizontal="lef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22" fillId="0" borderId="0" xfId="0" applyNumberFormat="1" applyFont="1" applyAlignment="1">
      <alignment horizontal="left" vertical="center"/>
    </xf>
    <xf numFmtId="0" fontId="22" fillId="0" borderId="0" xfId="0" applyFont="1" applyFill="1" applyAlignment="1">
      <alignment vertical="center"/>
    </xf>
    <xf numFmtId="0" fontId="8" fillId="0" borderId="0" xfId="0" applyFont="1" applyFill="1" applyAlignment="1">
      <alignment vertical="center"/>
    </xf>
    <xf numFmtId="0" fontId="8" fillId="0" borderId="3" xfId="2" applyFont="1" applyFill="1" applyBorder="1" applyAlignment="1">
      <alignment vertical="center"/>
    </xf>
    <xf numFmtId="0" fontId="8" fillId="0" borderId="0" xfId="2" applyFont="1" applyFill="1" applyBorder="1" applyAlignment="1">
      <alignment vertical="center"/>
    </xf>
    <xf numFmtId="165" fontId="8" fillId="0" borderId="0" xfId="0" applyNumberFormat="1" applyFont="1" applyFill="1" applyAlignment="1">
      <alignment vertical="center"/>
    </xf>
    <xf numFmtId="0" fontId="23" fillId="0" borderId="0" xfId="0" applyFont="1" applyFill="1" applyAlignment="1">
      <alignment vertical="center"/>
    </xf>
    <xf numFmtId="0" fontId="4" fillId="0" borderId="0" xfId="0" applyFont="1" applyFill="1" applyAlignment="1">
      <alignment vertical="center"/>
    </xf>
    <xf numFmtId="0" fontId="22" fillId="0" borderId="0" xfId="0" applyFont="1" applyBorder="1"/>
    <xf numFmtId="0" fontId="0" fillId="0" borderId="0" xfId="0" applyFont="1" applyFill="1"/>
    <xf numFmtId="0" fontId="0" fillId="0" borderId="0" xfId="0" applyFont="1" applyFill="1" applyAlignment="1">
      <alignment horizontal="center"/>
    </xf>
    <xf numFmtId="0" fontId="2" fillId="0" borderId="0" xfId="1" quotePrefix="1" applyFont="1" applyFill="1" applyAlignment="1">
      <alignment horizontal="center"/>
    </xf>
    <xf numFmtId="0" fontId="0" fillId="0" borderId="0" xfId="0" applyFont="1" applyFill="1" applyAlignment="1">
      <alignment horizontal="left"/>
    </xf>
    <xf numFmtId="0" fontId="24" fillId="0" borderId="0" xfId="0" applyFont="1" applyBorder="1" applyAlignment="1">
      <alignment horizontal="left" vertical="top"/>
    </xf>
    <xf numFmtId="0" fontId="22" fillId="0" borderId="0" xfId="0" applyFont="1" applyAlignment="1">
      <alignment vertical="top" wrapText="1"/>
    </xf>
    <xf numFmtId="0" fontId="0" fillId="0" borderId="0" xfId="0" applyFont="1" applyBorder="1"/>
    <xf numFmtId="0" fontId="22" fillId="0" borderId="0" xfId="0" applyNumberFormat="1" applyFont="1" applyBorder="1" applyAlignment="1">
      <alignment horizontal="left"/>
    </xf>
    <xf numFmtId="0" fontId="22"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8" fillId="0" borderId="0" xfId="2" applyNumberFormat="1" applyFont="1" applyFill="1" applyAlignment="1">
      <alignment vertical="center"/>
    </xf>
    <xf numFmtId="0" fontId="24" fillId="0" borderId="0" xfId="0" applyFont="1" applyBorder="1" applyAlignment="1">
      <alignment vertical="top"/>
    </xf>
    <xf numFmtId="0" fontId="23" fillId="0" borderId="0" xfId="0" applyFont="1" applyAlignment="1">
      <alignment vertical="top"/>
    </xf>
    <xf numFmtId="0" fontId="22" fillId="0" borderId="0" xfId="0" applyFont="1" applyAlignment="1">
      <alignment vertical="top"/>
    </xf>
    <xf numFmtId="0" fontId="0" fillId="0" borderId="0" xfId="0" applyFont="1" applyAlignment="1"/>
    <xf numFmtId="0" fontId="0" fillId="0" borderId="0" xfId="0" applyFont="1" applyBorder="1" applyAlignment="1">
      <alignment vertical="center"/>
    </xf>
    <xf numFmtId="0" fontId="4" fillId="0" borderId="0" xfId="0" applyFont="1" applyFill="1" applyBorder="1" applyAlignment="1">
      <alignment vertical="center"/>
    </xf>
    <xf numFmtId="0" fontId="8" fillId="0" borderId="0" xfId="2" applyNumberFormat="1" applyFont="1" applyFill="1" applyBorder="1" applyAlignment="1">
      <alignment vertical="center"/>
    </xf>
    <xf numFmtId="0" fontId="14" fillId="0" borderId="0" xfId="3" quotePrefix="1" applyFont="1" applyFill="1" applyAlignment="1">
      <alignment horizontal="left" vertical="center"/>
    </xf>
    <xf numFmtId="15" fontId="9" fillId="0" borderId="0" xfId="0" applyNumberFormat="1" applyFont="1" applyAlignment="1">
      <alignment horizontal="left" vertical="center"/>
    </xf>
    <xf numFmtId="0" fontId="9" fillId="0" borderId="0" xfId="0" applyFont="1" applyAlignment="1">
      <alignment horizontal="left" vertical="center"/>
    </xf>
    <xf numFmtId="0" fontId="12" fillId="0" borderId="0" xfId="3" applyFont="1" applyAlignment="1">
      <alignment horizontal="left" vertical="center"/>
    </xf>
    <xf numFmtId="0" fontId="12" fillId="0" borderId="0" xfId="3" quotePrefix="1" applyFont="1" applyAlignment="1">
      <alignment horizontal="left" vertical="center"/>
    </xf>
    <xf numFmtId="14" fontId="12" fillId="0" borderId="0" xfId="3" quotePrefix="1" applyNumberFormat="1" applyFont="1" applyAlignment="1">
      <alignment horizontal="left" vertical="center"/>
    </xf>
    <xf numFmtId="0" fontId="13" fillId="4" borderId="0" xfId="0" applyFont="1" applyFill="1" applyAlignment="1">
      <alignment horizontal="left" vertical="center"/>
    </xf>
    <xf numFmtId="0" fontId="10" fillId="4" borderId="0" xfId="0" applyFont="1" applyFill="1" applyAlignment="1">
      <alignment horizontal="left" vertical="center"/>
    </xf>
    <xf numFmtId="0" fontId="0" fillId="0" borderId="0" xfId="0" applyFill="1"/>
    <xf numFmtId="0" fontId="33" fillId="0" borderId="0" xfId="0" applyFont="1" applyAlignment="1">
      <alignment vertical="center"/>
    </xf>
    <xf numFmtId="167" fontId="22" fillId="0" borderId="0" xfId="0" applyNumberFormat="1" applyFont="1" applyFill="1" applyBorder="1" applyAlignment="1">
      <alignment vertical="center"/>
    </xf>
    <xf numFmtId="167" fontId="8" fillId="0" borderId="0" xfId="0" applyNumberFormat="1" applyFont="1" applyFill="1" applyBorder="1" applyAlignment="1">
      <alignment horizontal="center" vertical="center"/>
    </xf>
    <xf numFmtId="168" fontId="8" fillId="0" borderId="0" xfId="0" applyNumberFormat="1" applyFont="1" applyFill="1" applyBorder="1" applyAlignment="1">
      <alignment horizontal="right" vertical="center"/>
    </xf>
    <xf numFmtId="165" fontId="22" fillId="0" borderId="0" xfId="0" applyNumberFormat="1" applyFont="1" applyFill="1" applyBorder="1" applyAlignment="1">
      <alignment horizontal="center" vertical="center"/>
    </xf>
    <xf numFmtId="0" fontId="22" fillId="0" borderId="0" xfId="0" applyFont="1" applyFill="1" applyAlignment="1">
      <alignment vertical="top" wrapText="1"/>
    </xf>
    <xf numFmtId="0" fontId="22" fillId="0" borderId="0" xfId="0" applyFont="1" applyFill="1" applyAlignment="1">
      <alignment vertical="top"/>
    </xf>
    <xf numFmtId="0" fontId="23" fillId="0" borderId="0" xfId="0" applyFont="1" applyFill="1" applyAlignment="1">
      <alignment vertical="top"/>
    </xf>
    <xf numFmtId="0" fontId="22" fillId="0" borderId="0" xfId="0" applyFont="1" applyFill="1" applyBorder="1"/>
    <xf numFmtId="0" fontId="22" fillId="0" borderId="0" xfId="0" applyFont="1" applyFill="1" applyBorder="1" applyAlignment="1"/>
    <xf numFmtId="0" fontId="0" fillId="0" borderId="0" xfId="0"/>
    <xf numFmtId="0" fontId="12" fillId="0" borderId="0" xfId="3" quotePrefix="1" applyFont="1"/>
    <xf numFmtId="0" fontId="22" fillId="0" borderId="0" xfId="0" applyFont="1" applyFill="1" applyBorder="1" applyAlignment="1">
      <alignment horizontal="center" vertical="center"/>
    </xf>
    <xf numFmtId="0" fontId="23" fillId="0" borderId="0" xfId="0" applyFont="1" applyFill="1" applyBorder="1" applyAlignment="1">
      <alignment horizontal="left" vertical="top" wrapText="1"/>
    </xf>
    <xf numFmtId="0" fontId="0" fillId="0" borderId="0" xfId="0"/>
    <xf numFmtId="0" fontId="22" fillId="0" borderId="0" xfId="0" applyFont="1"/>
    <xf numFmtId="0" fontId="0" fillId="0" borderId="0" xfId="0" applyFont="1" applyFill="1" applyBorder="1"/>
    <xf numFmtId="167" fontId="22" fillId="66" borderId="0" xfId="0" applyNumberFormat="1" applyFont="1" applyFill="1" applyBorder="1" applyAlignment="1">
      <alignment vertical="center"/>
    </xf>
    <xf numFmtId="165" fontId="8" fillId="66" borderId="0" xfId="0" applyNumberFormat="1" applyFont="1" applyFill="1" applyBorder="1" applyAlignment="1">
      <alignment horizontal="right" vertical="center"/>
    </xf>
    <xf numFmtId="165" fontId="22" fillId="66" borderId="0" xfId="0" applyNumberFormat="1" applyFont="1" applyFill="1" applyBorder="1" applyAlignment="1">
      <alignment vertical="center"/>
    </xf>
    <xf numFmtId="167" fontId="8" fillId="66" borderId="0" xfId="0" applyNumberFormat="1" applyFont="1" applyFill="1" applyBorder="1" applyAlignment="1">
      <alignment horizontal="right" vertical="center"/>
    </xf>
    <xf numFmtId="165" fontId="8" fillId="66" borderId="0" xfId="5" applyNumberFormat="1" applyFont="1" applyFill="1" applyBorder="1" applyAlignment="1">
      <alignment vertical="center"/>
    </xf>
    <xf numFmtId="0" fontId="22" fillId="66" borderId="0" xfId="0" applyFont="1" applyFill="1" applyBorder="1" applyAlignment="1">
      <alignment vertical="center"/>
    </xf>
    <xf numFmtId="0" fontId="22" fillId="0" borderId="0" xfId="0" applyFont="1" applyAlignment="1">
      <alignment horizontal="left" vertical="top" wrapText="1"/>
    </xf>
    <xf numFmtId="0" fontId="22" fillId="0" borderId="0" xfId="0" applyFont="1" applyAlignment="1">
      <alignment horizontal="left" vertical="center"/>
    </xf>
    <xf numFmtId="0" fontId="8" fillId="66" borderId="0" xfId="2" applyNumberFormat="1" applyFont="1" applyFill="1" applyAlignment="1">
      <alignment vertical="center"/>
    </xf>
    <xf numFmtId="0" fontId="22" fillId="66" borderId="0" xfId="0" applyNumberFormat="1" applyFont="1" applyFill="1" applyBorder="1"/>
    <xf numFmtId="0" fontId="22" fillId="0" borderId="0" xfId="0" applyFont="1" applyFill="1" applyAlignment="1">
      <alignment vertical="center" wrapText="1"/>
    </xf>
    <xf numFmtId="0" fontId="168" fillId="0" borderId="0" xfId="0" applyFont="1" applyFill="1" applyProtection="1"/>
    <xf numFmtId="165" fontId="0" fillId="0" borderId="0" xfId="0" applyNumberFormat="1" applyFill="1" applyProtection="1"/>
    <xf numFmtId="0" fontId="169" fillId="0" borderId="1" xfId="0" applyFont="1" applyFill="1" applyBorder="1" applyProtection="1"/>
    <xf numFmtId="165" fontId="22" fillId="0" borderId="0" xfId="0" applyNumberFormat="1" applyFont="1" applyFill="1" applyProtection="1"/>
    <xf numFmtId="0" fontId="8" fillId="0" borderId="0" xfId="26" applyFont="1"/>
    <xf numFmtId="0" fontId="170" fillId="0" borderId="0" xfId="26" applyFont="1"/>
    <xf numFmtId="0" fontId="8" fillId="0" borderId="0" xfId="0" applyFont="1"/>
    <xf numFmtId="176" fontId="22" fillId="0" borderId="0" xfId="0" applyNumberFormat="1" applyFont="1" applyBorder="1" applyAlignment="1">
      <alignment vertical="center"/>
    </xf>
    <xf numFmtId="166" fontId="0" fillId="0" borderId="0" xfId="0" applyNumberFormat="1"/>
    <xf numFmtId="166" fontId="8" fillId="0" borderId="0" xfId="5" applyNumberFormat="1" applyFont="1" applyFill="1" applyBorder="1" applyAlignment="1">
      <alignment horizontal="right" vertical="center"/>
    </xf>
    <xf numFmtId="165" fontId="22" fillId="0" borderId="0" xfId="0" applyNumberFormat="1" applyFont="1" applyBorder="1"/>
    <xf numFmtId="165" fontId="22" fillId="66" borderId="0" xfId="0" applyNumberFormat="1" applyFont="1" applyFill="1" applyBorder="1"/>
    <xf numFmtId="166" fontId="8" fillId="0" borderId="0" xfId="5" applyNumberFormat="1" applyFont="1" applyFill="1" applyBorder="1" applyAlignment="1">
      <alignment vertical="center"/>
    </xf>
    <xf numFmtId="1" fontId="0" fillId="0" borderId="0" xfId="0" applyNumberFormat="1"/>
    <xf numFmtId="0" fontId="0" fillId="0" borderId="0" xfId="0" applyFill="1" applyBorder="1"/>
    <xf numFmtId="0" fontId="171" fillId="0" borderId="0" xfId="0" applyFont="1" applyFill="1" applyBorder="1" applyAlignment="1">
      <alignment horizontal="left" vertical="center" wrapText="1"/>
    </xf>
    <xf numFmtId="0" fontId="171" fillId="0" borderId="0" xfId="0" applyFont="1" applyFill="1" applyBorder="1" applyAlignment="1">
      <alignment horizontal="center" vertical="center" wrapText="1"/>
    </xf>
    <xf numFmtId="0" fontId="172" fillId="0" borderId="0" xfId="0" applyFont="1" applyFill="1" applyBorder="1" applyAlignment="1">
      <alignment horizontal="left" vertical="center" wrapText="1"/>
    </xf>
    <xf numFmtId="10" fontId="174" fillId="0" borderId="0" xfId="0" applyNumberFormat="1" applyFont="1" applyFill="1" applyBorder="1" applyAlignment="1">
      <alignment vertical="center" wrapText="1"/>
    </xf>
    <xf numFmtId="0" fontId="173" fillId="0" borderId="0" xfId="0" applyFont="1" applyFill="1" applyBorder="1" applyAlignment="1">
      <alignment horizontal="left" vertical="center" wrapText="1"/>
    </xf>
    <xf numFmtId="0" fontId="174" fillId="0" borderId="0" xfId="0" applyFont="1" applyFill="1" applyBorder="1" applyAlignment="1">
      <alignment horizontal="center" vertical="center" wrapText="1"/>
    </xf>
    <xf numFmtId="166" fontId="174" fillId="0" borderId="0" xfId="0" applyNumberFormat="1" applyFont="1" applyFill="1" applyBorder="1" applyAlignment="1">
      <alignment horizontal="center" vertical="center" wrapText="1"/>
    </xf>
    <xf numFmtId="0" fontId="174" fillId="0" borderId="0" xfId="0" applyFont="1" applyFill="1" applyBorder="1" applyAlignment="1">
      <alignment vertical="center" wrapText="1"/>
    </xf>
    <xf numFmtId="177" fontId="22" fillId="0" borderId="0" xfId="0" applyNumberFormat="1" applyFont="1" applyBorder="1" applyAlignment="1">
      <alignment vertical="center"/>
    </xf>
    <xf numFmtId="166" fontId="22" fillId="0" borderId="0" xfId="0" applyNumberFormat="1" applyFont="1" applyFill="1" applyBorder="1" applyAlignment="1">
      <alignment horizontal="right" vertical="center"/>
    </xf>
    <xf numFmtId="167" fontId="22" fillId="0" borderId="0" xfId="0" applyNumberFormat="1" applyFont="1" applyFill="1" applyBorder="1" applyAlignment="1">
      <alignment horizontal="right" vertical="center"/>
    </xf>
    <xf numFmtId="167" fontId="22" fillId="66" borderId="0" xfId="0" applyNumberFormat="1" applyFont="1" applyFill="1" applyBorder="1" applyAlignment="1">
      <alignment horizontal="right" vertical="center"/>
    </xf>
    <xf numFmtId="0" fontId="22" fillId="0" borderId="1" xfId="0" applyFont="1" applyBorder="1" applyAlignment="1">
      <alignment vertical="center"/>
    </xf>
    <xf numFmtId="0" fontId="8" fillId="0" borderId="1" xfId="5" applyFont="1" applyFill="1" applyBorder="1" applyAlignment="1">
      <alignment vertical="center"/>
    </xf>
    <xf numFmtId="0" fontId="9" fillId="0" borderId="1" xfId="5" applyFont="1" applyFill="1" applyBorder="1" applyAlignment="1">
      <alignment vertical="center"/>
    </xf>
    <xf numFmtId="0" fontId="22" fillId="0" borderId="1" xfId="0" applyFont="1" applyFill="1" applyBorder="1" applyAlignment="1">
      <alignment horizontal="left" vertical="center" wrapText="1"/>
    </xf>
    <xf numFmtId="0" fontId="22" fillId="0" borderId="1" xfId="0" applyFont="1" applyBorder="1" applyAlignment="1">
      <alignment vertical="center" wrapText="1"/>
    </xf>
    <xf numFmtId="0" fontId="8" fillId="0" borderId="1" xfId="5" applyFont="1" applyFill="1" applyBorder="1" applyAlignment="1">
      <alignment horizontal="left" vertical="center" wrapText="1"/>
    </xf>
    <xf numFmtId="0" fontId="0" fillId="0" borderId="1" xfId="0" applyBorder="1"/>
    <xf numFmtId="0" fontId="8" fillId="0" borderId="0" xfId="5" applyFont="1" applyFill="1" applyBorder="1" applyAlignment="1">
      <alignment vertical="top" wrapText="1"/>
    </xf>
    <xf numFmtId="170" fontId="8" fillId="0" borderId="0" xfId="0" applyNumberFormat="1" applyFont="1" applyFill="1" applyBorder="1" applyAlignment="1">
      <alignment vertical="center"/>
    </xf>
    <xf numFmtId="0" fontId="12" fillId="0" borderId="0" xfId="23" applyFont="1" applyBorder="1" applyAlignment="1">
      <alignment vertical="center"/>
    </xf>
    <xf numFmtId="0" fontId="8" fillId="0" borderId="0" xfId="5" applyFont="1" applyFill="1" applyBorder="1" applyAlignment="1">
      <alignment horizontal="left" vertical="center" wrapText="1"/>
    </xf>
    <xf numFmtId="0" fontId="23" fillId="0" borderId="0" xfId="0" applyFont="1" applyFill="1" applyBorder="1" applyAlignment="1">
      <alignment horizontal="left" vertical="center" wrapText="1"/>
    </xf>
    <xf numFmtId="178" fontId="22" fillId="0" borderId="0" xfId="0" applyNumberFormat="1" applyFont="1" applyBorder="1" applyAlignment="1">
      <alignment vertical="center"/>
    </xf>
    <xf numFmtId="0" fontId="8" fillId="0" borderId="0" xfId="0" applyNumberFormat="1" applyFont="1" applyFill="1" applyBorder="1" applyAlignment="1">
      <alignment vertical="center"/>
    </xf>
    <xf numFmtId="0" fontId="22" fillId="0" borderId="1" xfId="0" applyFont="1" applyFill="1" applyBorder="1" applyAlignment="1">
      <alignment horizontal="left" vertical="center"/>
    </xf>
    <xf numFmtId="0" fontId="23" fillId="0" borderId="1" xfId="0" applyFont="1" applyFill="1" applyBorder="1" applyAlignment="1">
      <alignment vertical="center"/>
    </xf>
    <xf numFmtId="1" fontId="8" fillId="0" borderId="1" xfId="0" applyNumberFormat="1" applyFont="1" applyFill="1" applyBorder="1" applyAlignment="1">
      <alignment horizontal="left" vertical="center"/>
    </xf>
    <xf numFmtId="0" fontId="9" fillId="0" borderId="0" xfId="5" applyFont="1" applyFill="1" applyBorder="1" applyAlignment="1">
      <alignment horizontal="left" vertical="top" wrapText="1"/>
    </xf>
    <xf numFmtId="170" fontId="9" fillId="0" borderId="1" xfId="0" applyNumberFormat="1" applyFont="1" applyFill="1" applyBorder="1" applyAlignment="1">
      <alignment horizontal="left" vertical="top" wrapText="1"/>
    </xf>
    <xf numFmtId="0" fontId="23" fillId="0" borderId="0" xfId="0" applyFont="1" applyBorder="1" applyAlignment="1">
      <alignment vertical="top" wrapText="1"/>
    </xf>
    <xf numFmtId="179" fontId="22" fillId="0" borderId="0" xfId="4010" applyNumberFormat="1" applyFont="1" applyFill="1" applyBorder="1" applyAlignment="1">
      <alignment vertical="center"/>
    </xf>
    <xf numFmtId="0" fontId="22" fillId="0" borderId="0" xfId="0" applyFont="1" applyAlignment="1">
      <alignment horizontal="left" vertical="top" wrapText="1"/>
    </xf>
    <xf numFmtId="0" fontId="23" fillId="0" borderId="2" xfId="0" applyFont="1" applyBorder="1" applyAlignment="1">
      <alignment vertical="center"/>
    </xf>
    <xf numFmtId="0" fontId="9" fillId="0" borderId="2" xfId="5" applyFont="1" applyFill="1" applyBorder="1" applyAlignment="1">
      <alignment horizontal="left" vertical="center"/>
    </xf>
    <xf numFmtId="0" fontId="22" fillId="0" borderId="2" xfId="0" applyFont="1" applyFill="1" applyBorder="1" applyAlignment="1">
      <alignment horizontal="left" vertical="center"/>
    </xf>
    <xf numFmtId="0" fontId="22" fillId="0" borderId="2" xfId="0" applyFont="1" applyBorder="1" applyAlignment="1">
      <alignment vertical="center"/>
    </xf>
    <xf numFmtId="0" fontId="8" fillId="0" borderId="2" xfId="5" applyFont="1" applyFill="1" applyBorder="1" applyAlignment="1">
      <alignment horizontal="left" vertical="center"/>
    </xf>
    <xf numFmtId="0" fontId="23" fillId="0" borderId="1" xfId="0" applyFont="1" applyBorder="1" applyAlignment="1">
      <alignment vertical="center" wrapText="1"/>
    </xf>
    <xf numFmtId="0" fontId="23" fillId="0" borderId="0" xfId="0" applyFont="1" applyBorder="1" applyAlignment="1">
      <alignment vertical="center" wrapText="1"/>
    </xf>
    <xf numFmtId="0" fontId="23" fillId="0" borderId="2" xfId="0" applyFont="1" applyFill="1" applyBorder="1" applyAlignment="1">
      <alignment horizontal="left" vertical="center" wrapText="1"/>
    </xf>
    <xf numFmtId="0" fontId="9" fillId="0" borderId="2" xfId="5" applyFont="1" applyFill="1" applyBorder="1" applyAlignment="1">
      <alignment horizontal="left" vertical="center" wrapText="1"/>
    </xf>
    <xf numFmtId="0" fontId="22" fillId="0" borderId="2" xfId="0" applyFont="1" applyBorder="1" applyAlignment="1">
      <alignment horizontal="left" vertical="center"/>
    </xf>
    <xf numFmtId="2" fontId="22" fillId="0" borderId="2" xfId="0" applyNumberFormat="1" applyFont="1" applyFill="1" applyBorder="1" applyAlignment="1">
      <alignment horizontal="left" vertical="center"/>
    </xf>
    <xf numFmtId="0" fontId="23" fillId="0" borderId="0" xfId="0" applyFont="1" applyBorder="1" applyAlignment="1">
      <alignment horizontal="left" vertical="center" wrapText="1"/>
    </xf>
    <xf numFmtId="0" fontId="22" fillId="0" borderId="2" xfId="0" applyFont="1" applyFill="1" applyBorder="1" applyAlignment="1">
      <alignment horizontal="left" vertical="center" wrapText="1"/>
    </xf>
    <xf numFmtId="0" fontId="22" fillId="0" borderId="2" xfId="0" quotePrefix="1" applyFont="1" applyFill="1" applyBorder="1" applyAlignment="1">
      <alignment horizontal="left" vertical="center" wrapText="1"/>
    </xf>
    <xf numFmtId="0" fontId="22" fillId="0" borderId="1" xfId="0" applyFont="1" applyFill="1" applyBorder="1" applyAlignment="1">
      <alignment vertical="center"/>
    </xf>
    <xf numFmtId="0" fontId="22" fillId="0" borderId="1" xfId="0" applyFont="1" applyBorder="1" applyAlignment="1">
      <alignment horizontal="left" vertical="center" wrapText="1"/>
    </xf>
    <xf numFmtId="0" fontId="17" fillId="0" borderId="0" xfId="0" applyFont="1" applyBorder="1" applyAlignment="1">
      <alignment vertical="center"/>
    </xf>
    <xf numFmtId="0" fontId="0" fillId="0" borderId="1" xfId="0" applyFont="1" applyFill="1" applyBorder="1" applyProtection="1"/>
    <xf numFmtId="1" fontId="8" fillId="66" borderId="0" xfId="0" applyNumberFormat="1" applyFont="1" applyFill="1" applyBorder="1" applyAlignment="1">
      <alignment horizontal="right" vertical="center"/>
    </xf>
    <xf numFmtId="0" fontId="8" fillId="66" borderId="0" xfId="0" applyFont="1" applyFill="1" applyAlignment="1">
      <alignment vertical="center"/>
    </xf>
    <xf numFmtId="0" fontId="5" fillId="0" borderId="0" xfId="3" quotePrefix="1" applyAlignment="1">
      <alignment horizontal="left" vertical="center"/>
    </xf>
    <xf numFmtId="0" fontId="12" fillId="0" borderId="0" xfId="3" quotePrefix="1" applyNumberFormat="1" applyFont="1" applyAlignment="1">
      <alignment horizontal="left" vertical="center"/>
    </xf>
    <xf numFmtId="0" fontId="5" fillId="0" borderId="0" xfId="3" quotePrefix="1" applyNumberFormat="1" applyAlignment="1">
      <alignment horizontal="left" vertical="center"/>
    </xf>
    <xf numFmtId="2" fontId="20" fillId="0" borderId="0" xfId="9" applyNumberFormat="1" applyFont="1" applyAlignment="1">
      <alignment vertical="center"/>
    </xf>
    <xf numFmtId="167" fontId="8" fillId="67" borderId="0" xfId="0" applyNumberFormat="1" applyFont="1" applyFill="1" applyBorder="1" applyAlignment="1">
      <alignment horizontal="right" vertical="center"/>
    </xf>
    <xf numFmtId="167" fontId="9" fillId="0" borderId="2" xfId="0" applyNumberFormat="1" applyFont="1" applyFill="1" applyBorder="1" applyAlignment="1">
      <alignment horizontal="left" vertical="center"/>
    </xf>
    <xf numFmtId="167" fontId="8" fillId="0" borderId="2" xfId="0" applyNumberFormat="1" applyFont="1" applyFill="1" applyBorder="1" applyAlignment="1">
      <alignment horizontal="left" vertical="center"/>
    </xf>
    <xf numFmtId="0" fontId="8" fillId="0" borderId="0" xfId="5" applyFont="1" applyFill="1" applyBorder="1" applyAlignment="1">
      <alignment vertical="top"/>
    </xf>
    <xf numFmtId="3" fontId="22" fillId="0" borderId="0" xfId="0" applyNumberFormat="1" applyFont="1" applyBorder="1" applyAlignment="1">
      <alignment vertical="center"/>
    </xf>
    <xf numFmtId="3" fontId="22" fillId="0" borderId="0" xfId="0" applyNumberFormat="1" applyFont="1" applyFill="1" applyBorder="1" applyAlignment="1">
      <alignment vertical="center"/>
    </xf>
    <xf numFmtId="3" fontId="8" fillId="0" borderId="0" xfId="0" applyNumberFormat="1" applyFont="1" applyFill="1" applyBorder="1" applyAlignment="1">
      <alignment vertical="center"/>
    </xf>
    <xf numFmtId="166" fontId="170" fillId="0" borderId="0" xfId="0" applyNumberFormat="1" applyFont="1" applyFill="1" applyBorder="1" applyAlignment="1">
      <alignment horizontal="right" vertical="center"/>
    </xf>
    <xf numFmtId="167" fontId="170" fillId="0" borderId="0" xfId="0" applyNumberFormat="1" applyFont="1" applyFill="1" applyBorder="1" applyAlignment="1">
      <alignment horizontal="right" vertical="center"/>
    </xf>
    <xf numFmtId="167" fontId="170" fillId="66" borderId="0" xfId="0" applyNumberFormat="1" applyFont="1" applyFill="1" applyBorder="1" applyAlignment="1">
      <alignment horizontal="right" vertical="center"/>
    </xf>
    <xf numFmtId="166" fontId="175" fillId="0" borderId="0" xfId="0" applyNumberFormat="1" applyFont="1" applyFill="1" applyBorder="1" applyAlignment="1">
      <alignment horizontal="right" vertical="center"/>
    </xf>
    <xf numFmtId="167" fontId="175" fillId="0" borderId="0" xfId="0" applyNumberFormat="1" applyFont="1" applyFill="1" applyBorder="1" applyAlignment="1">
      <alignment horizontal="right" vertical="center"/>
    </xf>
    <xf numFmtId="167" fontId="175" fillId="66" borderId="0" xfId="0" applyNumberFormat="1" applyFont="1" applyFill="1" applyBorder="1" applyAlignment="1">
      <alignment horizontal="right" vertical="center"/>
    </xf>
    <xf numFmtId="0" fontId="8" fillId="0" borderId="1" xfId="5" applyFont="1" applyFill="1" applyBorder="1" applyAlignment="1">
      <alignment horizontal="left" vertical="top"/>
    </xf>
    <xf numFmtId="0" fontId="8" fillId="0" borderId="1" xfId="5" applyFont="1" applyFill="1" applyBorder="1" applyAlignment="1">
      <alignment horizontal="left" vertical="top" wrapText="1"/>
    </xf>
    <xf numFmtId="165" fontId="170" fillId="66" borderId="0" xfId="5" applyNumberFormat="1" applyFont="1" applyFill="1" applyBorder="1" applyAlignment="1">
      <alignment vertical="center"/>
    </xf>
    <xf numFmtId="165" fontId="170" fillId="0" borderId="0" xfId="5" applyNumberFormat="1" applyFont="1" applyFill="1" applyBorder="1" applyAlignment="1">
      <alignment vertical="center"/>
    </xf>
    <xf numFmtId="0" fontId="0" fillId="0" borderId="0" xfId="0" applyAlignment="1">
      <alignment horizontal="right"/>
    </xf>
    <xf numFmtId="165" fontId="8" fillId="66" borderId="0" xfId="2" applyNumberFormat="1" applyFont="1" applyFill="1" applyAlignment="1">
      <alignment vertical="center"/>
    </xf>
    <xf numFmtId="0" fontId="8" fillId="0" borderId="0" xfId="5" applyFont="1" applyFill="1" applyBorder="1" applyAlignment="1">
      <alignment horizontal="left" vertical="center" wrapText="1"/>
    </xf>
    <xf numFmtId="0" fontId="9" fillId="0" borderId="0" xfId="9" applyFont="1" applyAlignment="1">
      <alignment horizontal="left"/>
    </xf>
    <xf numFmtId="0" fontId="22" fillId="0" borderId="0" xfId="0" applyFont="1" applyAlignment="1">
      <alignment horizontal="left" vertical="top" wrapText="1"/>
    </xf>
    <xf numFmtId="0" fontId="22" fillId="0" borderId="0" xfId="0" applyFont="1" applyAlignment="1">
      <alignment horizontal="left" vertical="center" wrapText="1"/>
    </xf>
  </cellXfs>
  <cellStyles count="4011">
    <cellStyle name="20 % - Akzent1" xfId="172" builtinId="30" customBuiltin="1"/>
    <cellStyle name="20 % - Akzent1 10" xfId="189" xr:uid="{00000000-0005-0000-0000-000001000000}"/>
    <cellStyle name="20 % - Akzent1 10 2" xfId="190" xr:uid="{00000000-0005-0000-0000-000002000000}"/>
    <cellStyle name="20 % - Akzent1 11" xfId="191" xr:uid="{00000000-0005-0000-0000-000003000000}"/>
    <cellStyle name="20 % - Akzent1 11 2" xfId="192" xr:uid="{00000000-0005-0000-0000-000004000000}"/>
    <cellStyle name="20 % - Akzent1 12" xfId="193" xr:uid="{00000000-0005-0000-0000-000005000000}"/>
    <cellStyle name="20 % - Akzent1 12 2" xfId="194" xr:uid="{00000000-0005-0000-0000-000006000000}"/>
    <cellStyle name="20 % - Akzent1 13" xfId="195" xr:uid="{00000000-0005-0000-0000-000007000000}"/>
    <cellStyle name="20 % - Akzent1 13 2" xfId="196" xr:uid="{00000000-0005-0000-0000-000008000000}"/>
    <cellStyle name="20 % - Akzent1 14" xfId="197" xr:uid="{00000000-0005-0000-0000-000009000000}"/>
    <cellStyle name="20 % - Akzent1 2" xfId="29" xr:uid="{00000000-0005-0000-0000-000001000000}"/>
    <cellStyle name="20 % - Akzent1 2 10" xfId="198" xr:uid="{00000000-0005-0000-0000-00000A000000}"/>
    <cellStyle name="20 % - Akzent1 2 2" xfId="199" xr:uid="{00000000-0005-0000-0000-00000B000000}"/>
    <cellStyle name="20 % - Akzent1 2 2 2" xfId="200" xr:uid="{00000000-0005-0000-0000-00000C000000}"/>
    <cellStyle name="20 % - Akzent1 2 2 2 2" xfId="201" xr:uid="{00000000-0005-0000-0000-00000D000000}"/>
    <cellStyle name="20 % - Akzent1 2 2 2 2 2" xfId="202" xr:uid="{00000000-0005-0000-0000-00000E000000}"/>
    <cellStyle name="20 % - Akzent1 2 2 2 2 2 2" xfId="203" xr:uid="{00000000-0005-0000-0000-00000F000000}"/>
    <cellStyle name="20 % - Akzent1 2 2 2 2 3" xfId="204" xr:uid="{00000000-0005-0000-0000-000010000000}"/>
    <cellStyle name="20 % - Akzent1 2 2 2 2 3 2" xfId="205" xr:uid="{00000000-0005-0000-0000-000011000000}"/>
    <cellStyle name="20 % - Akzent1 2 2 2 2 4" xfId="206" xr:uid="{00000000-0005-0000-0000-000012000000}"/>
    <cellStyle name="20 % - Akzent1 2 2 2 3" xfId="207" xr:uid="{00000000-0005-0000-0000-000013000000}"/>
    <cellStyle name="20 % - Akzent1 2 2 2 3 2" xfId="208" xr:uid="{00000000-0005-0000-0000-000014000000}"/>
    <cellStyle name="20 % - Akzent1 2 2 2 3 2 2" xfId="209" xr:uid="{00000000-0005-0000-0000-000015000000}"/>
    <cellStyle name="20 % - Akzent1 2 2 2 3 3" xfId="210" xr:uid="{00000000-0005-0000-0000-000016000000}"/>
    <cellStyle name="20 % - Akzent1 2 2 2 3 3 2" xfId="211" xr:uid="{00000000-0005-0000-0000-000017000000}"/>
    <cellStyle name="20 % - Akzent1 2 2 2 3 4" xfId="212" xr:uid="{00000000-0005-0000-0000-000018000000}"/>
    <cellStyle name="20 % - Akzent1 2 2 2 4" xfId="213" xr:uid="{00000000-0005-0000-0000-000019000000}"/>
    <cellStyle name="20 % - Akzent1 2 2 2 4 2" xfId="214" xr:uid="{00000000-0005-0000-0000-00001A000000}"/>
    <cellStyle name="20 % - Akzent1 2 2 2 5" xfId="215" xr:uid="{00000000-0005-0000-0000-00001B000000}"/>
    <cellStyle name="20 % - Akzent1 2 2 2 5 2" xfId="216" xr:uid="{00000000-0005-0000-0000-00001C000000}"/>
    <cellStyle name="20 % - Akzent1 2 2 2 6" xfId="217" xr:uid="{00000000-0005-0000-0000-00001D000000}"/>
    <cellStyle name="20 % - Akzent1 2 2 2 7" xfId="218" xr:uid="{00000000-0005-0000-0000-00001E000000}"/>
    <cellStyle name="20 % - Akzent1 2 2 3" xfId="219" xr:uid="{00000000-0005-0000-0000-00001F000000}"/>
    <cellStyle name="20 % - Akzent1 2 2 3 2" xfId="220" xr:uid="{00000000-0005-0000-0000-000020000000}"/>
    <cellStyle name="20 % - Akzent1 2 2 3 2 2" xfId="221" xr:uid="{00000000-0005-0000-0000-000021000000}"/>
    <cellStyle name="20 % - Akzent1 2 2 3 3" xfId="222" xr:uid="{00000000-0005-0000-0000-000022000000}"/>
    <cellStyle name="20 % - Akzent1 2 2 3 3 2" xfId="223" xr:uid="{00000000-0005-0000-0000-000023000000}"/>
    <cellStyle name="20 % - Akzent1 2 2 3 4" xfId="224" xr:uid="{00000000-0005-0000-0000-000024000000}"/>
    <cellStyle name="20 % - Akzent1 2 2 4" xfId="225" xr:uid="{00000000-0005-0000-0000-000025000000}"/>
    <cellStyle name="20 % - Akzent1 2 2 4 2" xfId="226" xr:uid="{00000000-0005-0000-0000-000026000000}"/>
    <cellStyle name="20 % - Akzent1 2 2 4 2 2" xfId="227" xr:uid="{00000000-0005-0000-0000-000027000000}"/>
    <cellStyle name="20 % - Akzent1 2 2 4 3" xfId="228" xr:uid="{00000000-0005-0000-0000-000028000000}"/>
    <cellStyle name="20 % - Akzent1 2 2 4 3 2" xfId="229" xr:uid="{00000000-0005-0000-0000-000029000000}"/>
    <cellStyle name="20 % - Akzent1 2 2 4 4" xfId="230" xr:uid="{00000000-0005-0000-0000-00002A000000}"/>
    <cellStyle name="20 % - Akzent1 2 2 5" xfId="231" xr:uid="{00000000-0005-0000-0000-00002B000000}"/>
    <cellStyle name="20 % - Akzent1 2 2 5 2" xfId="232" xr:uid="{00000000-0005-0000-0000-00002C000000}"/>
    <cellStyle name="20 % - Akzent1 2 2 6" xfId="233" xr:uid="{00000000-0005-0000-0000-00002D000000}"/>
    <cellStyle name="20 % - Akzent1 2 2 6 2" xfId="234" xr:uid="{00000000-0005-0000-0000-00002E000000}"/>
    <cellStyle name="20 % - Akzent1 2 2 7" xfId="235" xr:uid="{00000000-0005-0000-0000-00002F000000}"/>
    <cellStyle name="20 % - Akzent1 2 2 8" xfId="236" xr:uid="{00000000-0005-0000-0000-000030000000}"/>
    <cellStyle name="20 % - Akzent1 2 3" xfId="237" xr:uid="{00000000-0005-0000-0000-000031000000}"/>
    <cellStyle name="20 % - Akzent1 2 3 2" xfId="238" xr:uid="{00000000-0005-0000-0000-000032000000}"/>
    <cellStyle name="20 % - Akzent1 2 3 2 2" xfId="239" xr:uid="{00000000-0005-0000-0000-000033000000}"/>
    <cellStyle name="20 % - Akzent1 2 3 2 2 2" xfId="240" xr:uid="{00000000-0005-0000-0000-000034000000}"/>
    <cellStyle name="20 % - Akzent1 2 3 2 3" xfId="241" xr:uid="{00000000-0005-0000-0000-000035000000}"/>
    <cellStyle name="20 % - Akzent1 2 3 2 3 2" xfId="242" xr:uid="{00000000-0005-0000-0000-000036000000}"/>
    <cellStyle name="20 % - Akzent1 2 3 2 4" xfId="243" xr:uid="{00000000-0005-0000-0000-000037000000}"/>
    <cellStyle name="20 % - Akzent1 2 3 3" xfId="244" xr:uid="{00000000-0005-0000-0000-000038000000}"/>
    <cellStyle name="20 % - Akzent1 2 3 3 2" xfId="245" xr:uid="{00000000-0005-0000-0000-000039000000}"/>
    <cellStyle name="20 % - Akzent1 2 3 3 2 2" xfId="246" xr:uid="{00000000-0005-0000-0000-00003A000000}"/>
    <cellStyle name="20 % - Akzent1 2 3 3 3" xfId="247" xr:uid="{00000000-0005-0000-0000-00003B000000}"/>
    <cellStyle name="20 % - Akzent1 2 3 3 3 2" xfId="248" xr:uid="{00000000-0005-0000-0000-00003C000000}"/>
    <cellStyle name="20 % - Akzent1 2 3 3 4" xfId="249" xr:uid="{00000000-0005-0000-0000-00003D000000}"/>
    <cellStyle name="20 % - Akzent1 2 3 4" xfId="250" xr:uid="{00000000-0005-0000-0000-00003E000000}"/>
    <cellStyle name="20 % - Akzent1 2 3 4 2" xfId="251" xr:uid="{00000000-0005-0000-0000-00003F000000}"/>
    <cellStyle name="20 % - Akzent1 2 3 5" xfId="252" xr:uid="{00000000-0005-0000-0000-000040000000}"/>
    <cellStyle name="20 % - Akzent1 2 3 5 2" xfId="253" xr:uid="{00000000-0005-0000-0000-000041000000}"/>
    <cellStyle name="20 % - Akzent1 2 3 6" xfId="254" xr:uid="{00000000-0005-0000-0000-000042000000}"/>
    <cellStyle name="20 % - Akzent1 2 4" xfId="255" xr:uid="{00000000-0005-0000-0000-000043000000}"/>
    <cellStyle name="20 % - Akzent1 2 4 2" xfId="256" xr:uid="{00000000-0005-0000-0000-000044000000}"/>
    <cellStyle name="20 % - Akzent1 2 4 2 2" xfId="257" xr:uid="{00000000-0005-0000-0000-000045000000}"/>
    <cellStyle name="20 % - Akzent1 2 4 3" xfId="258" xr:uid="{00000000-0005-0000-0000-000046000000}"/>
    <cellStyle name="20 % - Akzent1 2 4 3 2" xfId="259" xr:uid="{00000000-0005-0000-0000-000047000000}"/>
    <cellStyle name="20 % - Akzent1 2 4 4" xfId="260" xr:uid="{00000000-0005-0000-0000-000048000000}"/>
    <cellStyle name="20 % - Akzent1 2 4 5" xfId="261" xr:uid="{00000000-0005-0000-0000-000049000000}"/>
    <cellStyle name="20 % - Akzent1 2 5" xfId="262" xr:uid="{00000000-0005-0000-0000-00004A000000}"/>
    <cellStyle name="20 % - Akzent1 2 5 2" xfId="263" xr:uid="{00000000-0005-0000-0000-00004B000000}"/>
    <cellStyle name="20 % - Akzent1 2 5 2 2" xfId="264" xr:uid="{00000000-0005-0000-0000-00004C000000}"/>
    <cellStyle name="20 % - Akzent1 2 5 3" xfId="265" xr:uid="{00000000-0005-0000-0000-00004D000000}"/>
    <cellStyle name="20 % - Akzent1 2 5 3 2" xfId="266" xr:uid="{00000000-0005-0000-0000-00004E000000}"/>
    <cellStyle name="20 % - Akzent1 2 5 4" xfId="267" xr:uid="{00000000-0005-0000-0000-00004F000000}"/>
    <cellStyle name="20 % - Akzent1 2 5 5" xfId="268" xr:uid="{00000000-0005-0000-0000-000050000000}"/>
    <cellStyle name="20 % - Akzent1 2 6" xfId="269" xr:uid="{00000000-0005-0000-0000-000051000000}"/>
    <cellStyle name="20 % - Akzent1 2 6 2" xfId="270" xr:uid="{00000000-0005-0000-0000-000052000000}"/>
    <cellStyle name="20 % - Akzent1 2 7" xfId="271" xr:uid="{00000000-0005-0000-0000-000053000000}"/>
    <cellStyle name="20 % - Akzent1 2 7 2" xfId="272" xr:uid="{00000000-0005-0000-0000-000054000000}"/>
    <cellStyle name="20 % - Akzent1 2 8" xfId="273" xr:uid="{00000000-0005-0000-0000-000055000000}"/>
    <cellStyle name="20 % - Akzent1 2 9" xfId="274" xr:uid="{00000000-0005-0000-0000-000056000000}"/>
    <cellStyle name="20 % - Akzent1 3" xfId="30" xr:uid="{00000000-0005-0000-0000-000002000000}"/>
    <cellStyle name="20 % - Akzent1 3 2" xfId="275" xr:uid="{00000000-0005-0000-0000-000058000000}"/>
    <cellStyle name="20 % - Akzent1 3 2 2" xfId="276" xr:uid="{00000000-0005-0000-0000-000059000000}"/>
    <cellStyle name="20 % - Akzent1 3 2 2 2" xfId="277" xr:uid="{00000000-0005-0000-0000-00005A000000}"/>
    <cellStyle name="20 % - Akzent1 3 2 2 2 2" xfId="278" xr:uid="{00000000-0005-0000-0000-00005B000000}"/>
    <cellStyle name="20 % - Akzent1 3 2 2 3" xfId="279" xr:uid="{00000000-0005-0000-0000-00005C000000}"/>
    <cellStyle name="20 % - Akzent1 3 2 2 3 2" xfId="280" xr:uid="{00000000-0005-0000-0000-00005D000000}"/>
    <cellStyle name="20 % - Akzent1 3 2 2 4" xfId="281" xr:uid="{00000000-0005-0000-0000-00005E000000}"/>
    <cellStyle name="20 % - Akzent1 3 2 3" xfId="282" xr:uid="{00000000-0005-0000-0000-00005F000000}"/>
    <cellStyle name="20 % - Akzent1 3 2 3 2" xfId="283" xr:uid="{00000000-0005-0000-0000-000060000000}"/>
    <cellStyle name="20 % - Akzent1 3 2 3 2 2" xfId="284" xr:uid="{00000000-0005-0000-0000-000061000000}"/>
    <cellStyle name="20 % - Akzent1 3 2 3 3" xfId="285" xr:uid="{00000000-0005-0000-0000-000062000000}"/>
    <cellStyle name="20 % - Akzent1 3 2 3 3 2" xfId="286" xr:uid="{00000000-0005-0000-0000-000063000000}"/>
    <cellStyle name="20 % - Akzent1 3 2 3 4" xfId="287" xr:uid="{00000000-0005-0000-0000-000064000000}"/>
    <cellStyle name="20 % - Akzent1 3 2 4" xfId="288" xr:uid="{00000000-0005-0000-0000-000065000000}"/>
    <cellStyle name="20 % - Akzent1 3 2 4 2" xfId="289" xr:uid="{00000000-0005-0000-0000-000066000000}"/>
    <cellStyle name="20 % - Akzent1 3 2 5" xfId="290" xr:uid="{00000000-0005-0000-0000-000067000000}"/>
    <cellStyle name="20 % - Akzent1 3 2 5 2" xfId="291" xr:uid="{00000000-0005-0000-0000-000068000000}"/>
    <cellStyle name="20 % - Akzent1 3 2 6" xfId="292" xr:uid="{00000000-0005-0000-0000-000069000000}"/>
    <cellStyle name="20 % - Akzent1 3 2 7" xfId="293" xr:uid="{00000000-0005-0000-0000-00006A000000}"/>
    <cellStyle name="20 % - Akzent1 3 3" xfId="294" xr:uid="{00000000-0005-0000-0000-00006B000000}"/>
    <cellStyle name="20 % - Akzent1 3 3 2" xfId="295" xr:uid="{00000000-0005-0000-0000-00006C000000}"/>
    <cellStyle name="20 % - Akzent1 3 3 2 2" xfId="296" xr:uid="{00000000-0005-0000-0000-00006D000000}"/>
    <cellStyle name="20 % - Akzent1 3 3 3" xfId="297" xr:uid="{00000000-0005-0000-0000-00006E000000}"/>
    <cellStyle name="20 % - Akzent1 3 3 3 2" xfId="298" xr:uid="{00000000-0005-0000-0000-00006F000000}"/>
    <cellStyle name="20 % - Akzent1 3 3 4" xfId="299" xr:uid="{00000000-0005-0000-0000-000070000000}"/>
    <cellStyle name="20 % - Akzent1 3 4" xfId="300" xr:uid="{00000000-0005-0000-0000-000071000000}"/>
    <cellStyle name="20 % - Akzent1 3 4 2" xfId="301" xr:uid="{00000000-0005-0000-0000-000072000000}"/>
    <cellStyle name="20 % - Akzent1 3 4 2 2" xfId="302" xr:uid="{00000000-0005-0000-0000-000073000000}"/>
    <cellStyle name="20 % - Akzent1 3 4 3" xfId="303" xr:uid="{00000000-0005-0000-0000-000074000000}"/>
    <cellStyle name="20 % - Akzent1 3 4 3 2" xfId="304" xr:uid="{00000000-0005-0000-0000-000075000000}"/>
    <cellStyle name="20 % - Akzent1 3 4 4" xfId="305" xr:uid="{00000000-0005-0000-0000-000076000000}"/>
    <cellStyle name="20 % - Akzent1 3 5" xfId="306" xr:uid="{00000000-0005-0000-0000-000077000000}"/>
    <cellStyle name="20 % - Akzent1 3 5 2" xfId="307" xr:uid="{00000000-0005-0000-0000-000078000000}"/>
    <cellStyle name="20 % - Akzent1 3 6" xfId="308" xr:uid="{00000000-0005-0000-0000-000079000000}"/>
    <cellStyle name="20 % - Akzent1 3 6 2" xfId="309" xr:uid="{00000000-0005-0000-0000-00007A000000}"/>
    <cellStyle name="20 % - Akzent1 3 7" xfId="310" xr:uid="{00000000-0005-0000-0000-00007B000000}"/>
    <cellStyle name="20 % - Akzent1 3 8" xfId="311" xr:uid="{00000000-0005-0000-0000-00007C000000}"/>
    <cellStyle name="20 % - Akzent1 4" xfId="28" xr:uid="{00000000-0005-0000-0000-000048000000}"/>
    <cellStyle name="20 % - Akzent1 4 2" xfId="313" xr:uid="{00000000-0005-0000-0000-00007E000000}"/>
    <cellStyle name="20 % - Akzent1 4 2 2" xfId="314" xr:uid="{00000000-0005-0000-0000-00007F000000}"/>
    <cellStyle name="20 % - Akzent1 4 2 2 2" xfId="315" xr:uid="{00000000-0005-0000-0000-000080000000}"/>
    <cellStyle name="20 % - Akzent1 4 2 3" xfId="316" xr:uid="{00000000-0005-0000-0000-000081000000}"/>
    <cellStyle name="20 % - Akzent1 4 2 3 2" xfId="317" xr:uid="{00000000-0005-0000-0000-000082000000}"/>
    <cellStyle name="20 % - Akzent1 4 2 4" xfId="318" xr:uid="{00000000-0005-0000-0000-000083000000}"/>
    <cellStyle name="20 % - Akzent1 4 3" xfId="319" xr:uid="{00000000-0005-0000-0000-000084000000}"/>
    <cellStyle name="20 % - Akzent1 4 3 2" xfId="320" xr:uid="{00000000-0005-0000-0000-000085000000}"/>
    <cellStyle name="20 % - Akzent1 4 3 2 2" xfId="321" xr:uid="{00000000-0005-0000-0000-000086000000}"/>
    <cellStyle name="20 % - Akzent1 4 3 3" xfId="322" xr:uid="{00000000-0005-0000-0000-000087000000}"/>
    <cellStyle name="20 % - Akzent1 4 3 3 2" xfId="323" xr:uid="{00000000-0005-0000-0000-000088000000}"/>
    <cellStyle name="20 % - Akzent1 4 3 4" xfId="324" xr:uid="{00000000-0005-0000-0000-000089000000}"/>
    <cellStyle name="20 % - Akzent1 4 4" xfId="325" xr:uid="{00000000-0005-0000-0000-00008A000000}"/>
    <cellStyle name="20 % - Akzent1 4 4 2" xfId="326" xr:uid="{00000000-0005-0000-0000-00008B000000}"/>
    <cellStyle name="20 % - Akzent1 4 5" xfId="327" xr:uid="{00000000-0005-0000-0000-00008C000000}"/>
    <cellStyle name="20 % - Akzent1 4 5 2" xfId="328" xr:uid="{00000000-0005-0000-0000-00008D000000}"/>
    <cellStyle name="20 % - Akzent1 4 6" xfId="329" xr:uid="{00000000-0005-0000-0000-00008E000000}"/>
    <cellStyle name="20 % - Akzent1 4 7" xfId="312" xr:uid="{00000000-0005-0000-0000-00007D000000}"/>
    <cellStyle name="20 % - Akzent1 5" xfId="330" xr:uid="{00000000-0005-0000-0000-00008F000000}"/>
    <cellStyle name="20 % - Akzent1 5 2" xfId="331" xr:uid="{00000000-0005-0000-0000-000090000000}"/>
    <cellStyle name="20 % - Akzent1 5 2 2" xfId="332" xr:uid="{00000000-0005-0000-0000-000091000000}"/>
    <cellStyle name="20 % - Akzent1 5 2 2 2" xfId="333" xr:uid="{00000000-0005-0000-0000-000092000000}"/>
    <cellStyle name="20 % - Akzent1 5 2 3" xfId="334" xr:uid="{00000000-0005-0000-0000-000093000000}"/>
    <cellStyle name="20 % - Akzent1 5 2 3 2" xfId="335" xr:uid="{00000000-0005-0000-0000-000094000000}"/>
    <cellStyle name="20 % - Akzent1 5 2 4" xfId="336" xr:uid="{00000000-0005-0000-0000-000095000000}"/>
    <cellStyle name="20 % - Akzent1 5 3" xfId="337" xr:uid="{00000000-0005-0000-0000-000096000000}"/>
    <cellStyle name="20 % - Akzent1 5 3 2" xfId="338" xr:uid="{00000000-0005-0000-0000-000097000000}"/>
    <cellStyle name="20 % - Akzent1 5 3 2 2" xfId="339" xr:uid="{00000000-0005-0000-0000-000098000000}"/>
    <cellStyle name="20 % - Akzent1 5 3 3" xfId="340" xr:uid="{00000000-0005-0000-0000-000099000000}"/>
    <cellStyle name="20 % - Akzent1 5 3 3 2" xfId="341" xr:uid="{00000000-0005-0000-0000-00009A000000}"/>
    <cellStyle name="20 % - Akzent1 5 3 4" xfId="342" xr:uid="{00000000-0005-0000-0000-00009B000000}"/>
    <cellStyle name="20 % - Akzent1 5 4" xfId="343" xr:uid="{00000000-0005-0000-0000-00009C000000}"/>
    <cellStyle name="20 % - Akzent1 5 4 2" xfId="344" xr:uid="{00000000-0005-0000-0000-00009D000000}"/>
    <cellStyle name="20 % - Akzent1 5 5" xfId="345" xr:uid="{00000000-0005-0000-0000-00009E000000}"/>
    <cellStyle name="20 % - Akzent1 5 5 2" xfId="346" xr:uid="{00000000-0005-0000-0000-00009F000000}"/>
    <cellStyle name="20 % - Akzent1 5 6" xfId="347" xr:uid="{00000000-0005-0000-0000-0000A0000000}"/>
    <cellStyle name="20 % - Akzent1 6" xfId="348" xr:uid="{00000000-0005-0000-0000-0000A1000000}"/>
    <cellStyle name="20 % - Akzent1 6 2" xfId="349" xr:uid="{00000000-0005-0000-0000-0000A2000000}"/>
    <cellStyle name="20 % - Akzent1 6 2 2" xfId="350" xr:uid="{00000000-0005-0000-0000-0000A3000000}"/>
    <cellStyle name="20 % - Akzent1 6 2 2 2" xfId="351" xr:uid="{00000000-0005-0000-0000-0000A4000000}"/>
    <cellStyle name="20 % - Akzent1 6 2 3" xfId="352" xr:uid="{00000000-0005-0000-0000-0000A5000000}"/>
    <cellStyle name="20 % - Akzent1 6 2 3 2" xfId="353" xr:uid="{00000000-0005-0000-0000-0000A6000000}"/>
    <cellStyle name="20 % - Akzent1 6 2 4" xfId="354" xr:uid="{00000000-0005-0000-0000-0000A7000000}"/>
    <cellStyle name="20 % - Akzent1 6 3" xfId="355" xr:uid="{00000000-0005-0000-0000-0000A8000000}"/>
    <cellStyle name="20 % - Akzent1 6 3 2" xfId="356" xr:uid="{00000000-0005-0000-0000-0000A9000000}"/>
    <cellStyle name="20 % - Akzent1 6 3 2 2" xfId="357" xr:uid="{00000000-0005-0000-0000-0000AA000000}"/>
    <cellStyle name="20 % - Akzent1 6 3 3" xfId="358" xr:uid="{00000000-0005-0000-0000-0000AB000000}"/>
    <cellStyle name="20 % - Akzent1 6 3 3 2" xfId="359" xr:uid="{00000000-0005-0000-0000-0000AC000000}"/>
    <cellStyle name="20 % - Akzent1 6 3 4" xfId="360" xr:uid="{00000000-0005-0000-0000-0000AD000000}"/>
    <cellStyle name="20 % - Akzent1 6 4" xfId="361" xr:uid="{00000000-0005-0000-0000-0000AE000000}"/>
    <cellStyle name="20 % - Akzent1 6 4 2" xfId="362" xr:uid="{00000000-0005-0000-0000-0000AF000000}"/>
    <cellStyle name="20 % - Akzent1 6 5" xfId="363" xr:uid="{00000000-0005-0000-0000-0000B0000000}"/>
    <cellStyle name="20 % - Akzent1 6 5 2" xfId="364" xr:uid="{00000000-0005-0000-0000-0000B1000000}"/>
    <cellStyle name="20 % - Akzent1 6 6" xfId="365" xr:uid="{00000000-0005-0000-0000-0000B2000000}"/>
    <cellStyle name="20 % - Akzent1 7" xfId="366" xr:uid="{00000000-0005-0000-0000-0000B3000000}"/>
    <cellStyle name="20 % - Akzent1 7 2" xfId="367" xr:uid="{00000000-0005-0000-0000-0000B4000000}"/>
    <cellStyle name="20 % - Akzent1 7 2 2" xfId="368" xr:uid="{00000000-0005-0000-0000-0000B5000000}"/>
    <cellStyle name="20 % - Akzent1 7 2 2 2" xfId="369" xr:uid="{00000000-0005-0000-0000-0000B6000000}"/>
    <cellStyle name="20 % - Akzent1 7 2 3" xfId="370" xr:uid="{00000000-0005-0000-0000-0000B7000000}"/>
    <cellStyle name="20 % - Akzent1 7 2 3 2" xfId="371" xr:uid="{00000000-0005-0000-0000-0000B8000000}"/>
    <cellStyle name="20 % - Akzent1 7 2 4" xfId="372" xr:uid="{00000000-0005-0000-0000-0000B9000000}"/>
    <cellStyle name="20 % - Akzent1 7 3" xfId="373" xr:uid="{00000000-0005-0000-0000-0000BA000000}"/>
    <cellStyle name="20 % - Akzent1 7 3 2" xfId="374" xr:uid="{00000000-0005-0000-0000-0000BB000000}"/>
    <cellStyle name="20 % - Akzent1 7 4" xfId="375" xr:uid="{00000000-0005-0000-0000-0000BC000000}"/>
    <cellStyle name="20 % - Akzent1 7 4 2" xfId="376" xr:uid="{00000000-0005-0000-0000-0000BD000000}"/>
    <cellStyle name="20 % - Akzent1 7 5" xfId="377" xr:uid="{00000000-0005-0000-0000-0000BE000000}"/>
    <cellStyle name="20 % - Akzent1 8" xfId="378" xr:uid="{00000000-0005-0000-0000-0000BF000000}"/>
    <cellStyle name="20 % - Akzent1 8 2" xfId="379" xr:uid="{00000000-0005-0000-0000-0000C0000000}"/>
    <cellStyle name="20 % - Akzent1 8 2 2" xfId="380" xr:uid="{00000000-0005-0000-0000-0000C1000000}"/>
    <cellStyle name="20 % - Akzent1 8 3" xfId="381" xr:uid="{00000000-0005-0000-0000-0000C2000000}"/>
    <cellStyle name="20 % - Akzent1 8 3 2" xfId="382" xr:uid="{00000000-0005-0000-0000-0000C3000000}"/>
    <cellStyle name="20 % - Akzent1 8 4" xfId="383" xr:uid="{00000000-0005-0000-0000-0000C4000000}"/>
    <cellStyle name="20 % - Akzent1 9" xfId="384" xr:uid="{00000000-0005-0000-0000-0000C5000000}"/>
    <cellStyle name="20 % - Akzent1 9 2" xfId="385" xr:uid="{00000000-0005-0000-0000-0000C6000000}"/>
    <cellStyle name="20 % - Akzent1 9 2 2" xfId="386" xr:uid="{00000000-0005-0000-0000-0000C7000000}"/>
    <cellStyle name="20 % - Akzent1 9 3" xfId="387" xr:uid="{00000000-0005-0000-0000-0000C8000000}"/>
    <cellStyle name="20 % - Akzent1 9 3 2" xfId="388" xr:uid="{00000000-0005-0000-0000-0000C9000000}"/>
    <cellStyle name="20 % - Akzent1 9 4" xfId="389" xr:uid="{00000000-0005-0000-0000-0000CA000000}"/>
    <cellStyle name="20 % - Akzent2" xfId="175" builtinId="34" customBuiltin="1"/>
    <cellStyle name="20 % - Akzent2 10" xfId="390" xr:uid="{00000000-0005-0000-0000-0000CC000000}"/>
    <cellStyle name="20 % - Akzent2 10 2" xfId="391" xr:uid="{00000000-0005-0000-0000-0000CD000000}"/>
    <cellStyle name="20 % - Akzent2 11" xfId="392" xr:uid="{00000000-0005-0000-0000-0000CE000000}"/>
    <cellStyle name="20 % - Akzent2 11 2" xfId="393" xr:uid="{00000000-0005-0000-0000-0000CF000000}"/>
    <cellStyle name="20 % - Akzent2 12" xfId="394" xr:uid="{00000000-0005-0000-0000-0000D0000000}"/>
    <cellStyle name="20 % - Akzent2 12 2" xfId="395" xr:uid="{00000000-0005-0000-0000-0000D1000000}"/>
    <cellStyle name="20 % - Akzent2 13" xfId="396" xr:uid="{00000000-0005-0000-0000-0000D2000000}"/>
    <cellStyle name="20 % - Akzent2 13 2" xfId="397" xr:uid="{00000000-0005-0000-0000-0000D3000000}"/>
    <cellStyle name="20 % - Akzent2 14" xfId="398" xr:uid="{00000000-0005-0000-0000-0000D4000000}"/>
    <cellStyle name="20 % - Akzent2 2" xfId="32" xr:uid="{00000000-0005-0000-0000-000004000000}"/>
    <cellStyle name="20 % - Akzent2 2 10" xfId="399" xr:uid="{00000000-0005-0000-0000-0000D5000000}"/>
    <cellStyle name="20 % - Akzent2 2 2" xfId="400" xr:uid="{00000000-0005-0000-0000-0000D6000000}"/>
    <cellStyle name="20 % - Akzent2 2 2 2" xfId="401" xr:uid="{00000000-0005-0000-0000-0000D7000000}"/>
    <cellStyle name="20 % - Akzent2 2 2 2 2" xfId="402" xr:uid="{00000000-0005-0000-0000-0000D8000000}"/>
    <cellStyle name="20 % - Akzent2 2 2 2 2 2" xfId="403" xr:uid="{00000000-0005-0000-0000-0000D9000000}"/>
    <cellStyle name="20 % - Akzent2 2 2 2 2 2 2" xfId="404" xr:uid="{00000000-0005-0000-0000-0000DA000000}"/>
    <cellStyle name="20 % - Akzent2 2 2 2 2 3" xfId="405" xr:uid="{00000000-0005-0000-0000-0000DB000000}"/>
    <cellStyle name="20 % - Akzent2 2 2 2 2 3 2" xfId="406" xr:uid="{00000000-0005-0000-0000-0000DC000000}"/>
    <cellStyle name="20 % - Akzent2 2 2 2 2 4" xfId="407" xr:uid="{00000000-0005-0000-0000-0000DD000000}"/>
    <cellStyle name="20 % - Akzent2 2 2 2 3" xfId="408" xr:uid="{00000000-0005-0000-0000-0000DE000000}"/>
    <cellStyle name="20 % - Akzent2 2 2 2 3 2" xfId="409" xr:uid="{00000000-0005-0000-0000-0000DF000000}"/>
    <cellStyle name="20 % - Akzent2 2 2 2 3 2 2" xfId="410" xr:uid="{00000000-0005-0000-0000-0000E0000000}"/>
    <cellStyle name="20 % - Akzent2 2 2 2 3 3" xfId="411" xr:uid="{00000000-0005-0000-0000-0000E1000000}"/>
    <cellStyle name="20 % - Akzent2 2 2 2 3 3 2" xfId="412" xr:uid="{00000000-0005-0000-0000-0000E2000000}"/>
    <cellStyle name="20 % - Akzent2 2 2 2 3 4" xfId="413" xr:uid="{00000000-0005-0000-0000-0000E3000000}"/>
    <cellStyle name="20 % - Akzent2 2 2 2 4" xfId="414" xr:uid="{00000000-0005-0000-0000-0000E4000000}"/>
    <cellStyle name="20 % - Akzent2 2 2 2 4 2" xfId="415" xr:uid="{00000000-0005-0000-0000-0000E5000000}"/>
    <cellStyle name="20 % - Akzent2 2 2 2 5" xfId="416" xr:uid="{00000000-0005-0000-0000-0000E6000000}"/>
    <cellStyle name="20 % - Akzent2 2 2 2 5 2" xfId="417" xr:uid="{00000000-0005-0000-0000-0000E7000000}"/>
    <cellStyle name="20 % - Akzent2 2 2 2 6" xfId="418" xr:uid="{00000000-0005-0000-0000-0000E8000000}"/>
    <cellStyle name="20 % - Akzent2 2 2 2 7" xfId="419" xr:uid="{00000000-0005-0000-0000-0000E9000000}"/>
    <cellStyle name="20 % - Akzent2 2 2 3" xfId="420" xr:uid="{00000000-0005-0000-0000-0000EA000000}"/>
    <cellStyle name="20 % - Akzent2 2 2 3 2" xfId="421" xr:uid="{00000000-0005-0000-0000-0000EB000000}"/>
    <cellStyle name="20 % - Akzent2 2 2 3 2 2" xfId="422" xr:uid="{00000000-0005-0000-0000-0000EC000000}"/>
    <cellStyle name="20 % - Akzent2 2 2 3 3" xfId="423" xr:uid="{00000000-0005-0000-0000-0000ED000000}"/>
    <cellStyle name="20 % - Akzent2 2 2 3 3 2" xfId="424" xr:uid="{00000000-0005-0000-0000-0000EE000000}"/>
    <cellStyle name="20 % - Akzent2 2 2 3 4" xfId="425" xr:uid="{00000000-0005-0000-0000-0000EF000000}"/>
    <cellStyle name="20 % - Akzent2 2 2 4" xfId="426" xr:uid="{00000000-0005-0000-0000-0000F0000000}"/>
    <cellStyle name="20 % - Akzent2 2 2 4 2" xfId="427" xr:uid="{00000000-0005-0000-0000-0000F1000000}"/>
    <cellStyle name="20 % - Akzent2 2 2 4 2 2" xfId="428" xr:uid="{00000000-0005-0000-0000-0000F2000000}"/>
    <cellStyle name="20 % - Akzent2 2 2 4 3" xfId="429" xr:uid="{00000000-0005-0000-0000-0000F3000000}"/>
    <cellStyle name="20 % - Akzent2 2 2 4 3 2" xfId="430" xr:uid="{00000000-0005-0000-0000-0000F4000000}"/>
    <cellStyle name="20 % - Akzent2 2 2 4 4" xfId="431" xr:uid="{00000000-0005-0000-0000-0000F5000000}"/>
    <cellStyle name="20 % - Akzent2 2 2 5" xfId="432" xr:uid="{00000000-0005-0000-0000-0000F6000000}"/>
    <cellStyle name="20 % - Akzent2 2 2 5 2" xfId="433" xr:uid="{00000000-0005-0000-0000-0000F7000000}"/>
    <cellStyle name="20 % - Akzent2 2 2 6" xfId="434" xr:uid="{00000000-0005-0000-0000-0000F8000000}"/>
    <cellStyle name="20 % - Akzent2 2 2 6 2" xfId="435" xr:uid="{00000000-0005-0000-0000-0000F9000000}"/>
    <cellStyle name="20 % - Akzent2 2 2 7" xfId="436" xr:uid="{00000000-0005-0000-0000-0000FA000000}"/>
    <cellStyle name="20 % - Akzent2 2 2 8" xfId="437" xr:uid="{00000000-0005-0000-0000-0000FB000000}"/>
    <cellStyle name="20 % - Akzent2 2 3" xfId="438" xr:uid="{00000000-0005-0000-0000-0000FC000000}"/>
    <cellStyle name="20 % - Akzent2 2 3 2" xfId="439" xr:uid="{00000000-0005-0000-0000-0000FD000000}"/>
    <cellStyle name="20 % - Akzent2 2 3 2 2" xfId="440" xr:uid="{00000000-0005-0000-0000-0000FE000000}"/>
    <cellStyle name="20 % - Akzent2 2 3 2 2 2" xfId="441" xr:uid="{00000000-0005-0000-0000-0000FF000000}"/>
    <cellStyle name="20 % - Akzent2 2 3 2 3" xfId="442" xr:uid="{00000000-0005-0000-0000-000000010000}"/>
    <cellStyle name="20 % - Akzent2 2 3 2 3 2" xfId="443" xr:uid="{00000000-0005-0000-0000-000001010000}"/>
    <cellStyle name="20 % - Akzent2 2 3 2 4" xfId="444" xr:uid="{00000000-0005-0000-0000-000002010000}"/>
    <cellStyle name="20 % - Akzent2 2 3 3" xfId="445" xr:uid="{00000000-0005-0000-0000-000003010000}"/>
    <cellStyle name="20 % - Akzent2 2 3 3 2" xfId="446" xr:uid="{00000000-0005-0000-0000-000004010000}"/>
    <cellStyle name="20 % - Akzent2 2 3 3 2 2" xfId="447" xr:uid="{00000000-0005-0000-0000-000005010000}"/>
    <cellStyle name="20 % - Akzent2 2 3 3 3" xfId="448" xr:uid="{00000000-0005-0000-0000-000006010000}"/>
    <cellStyle name="20 % - Akzent2 2 3 3 3 2" xfId="449" xr:uid="{00000000-0005-0000-0000-000007010000}"/>
    <cellStyle name="20 % - Akzent2 2 3 3 4" xfId="450" xr:uid="{00000000-0005-0000-0000-000008010000}"/>
    <cellStyle name="20 % - Akzent2 2 3 4" xfId="451" xr:uid="{00000000-0005-0000-0000-000009010000}"/>
    <cellStyle name="20 % - Akzent2 2 3 4 2" xfId="452" xr:uid="{00000000-0005-0000-0000-00000A010000}"/>
    <cellStyle name="20 % - Akzent2 2 3 5" xfId="453" xr:uid="{00000000-0005-0000-0000-00000B010000}"/>
    <cellStyle name="20 % - Akzent2 2 3 5 2" xfId="454" xr:uid="{00000000-0005-0000-0000-00000C010000}"/>
    <cellStyle name="20 % - Akzent2 2 3 6" xfId="455" xr:uid="{00000000-0005-0000-0000-00000D010000}"/>
    <cellStyle name="20 % - Akzent2 2 4" xfId="456" xr:uid="{00000000-0005-0000-0000-00000E010000}"/>
    <cellStyle name="20 % - Akzent2 2 4 2" xfId="457" xr:uid="{00000000-0005-0000-0000-00000F010000}"/>
    <cellStyle name="20 % - Akzent2 2 4 2 2" xfId="458" xr:uid="{00000000-0005-0000-0000-000010010000}"/>
    <cellStyle name="20 % - Akzent2 2 4 3" xfId="459" xr:uid="{00000000-0005-0000-0000-000011010000}"/>
    <cellStyle name="20 % - Akzent2 2 4 3 2" xfId="460" xr:uid="{00000000-0005-0000-0000-000012010000}"/>
    <cellStyle name="20 % - Akzent2 2 4 4" xfId="461" xr:uid="{00000000-0005-0000-0000-000013010000}"/>
    <cellStyle name="20 % - Akzent2 2 4 5" xfId="462" xr:uid="{00000000-0005-0000-0000-000014010000}"/>
    <cellStyle name="20 % - Akzent2 2 5" xfId="463" xr:uid="{00000000-0005-0000-0000-000015010000}"/>
    <cellStyle name="20 % - Akzent2 2 5 2" xfId="464" xr:uid="{00000000-0005-0000-0000-000016010000}"/>
    <cellStyle name="20 % - Akzent2 2 5 2 2" xfId="465" xr:uid="{00000000-0005-0000-0000-000017010000}"/>
    <cellStyle name="20 % - Akzent2 2 5 3" xfId="466" xr:uid="{00000000-0005-0000-0000-000018010000}"/>
    <cellStyle name="20 % - Akzent2 2 5 3 2" xfId="467" xr:uid="{00000000-0005-0000-0000-000019010000}"/>
    <cellStyle name="20 % - Akzent2 2 5 4" xfId="468" xr:uid="{00000000-0005-0000-0000-00001A010000}"/>
    <cellStyle name="20 % - Akzent2 2 5 5" xfId="469" xr:uid="{00000000-0005-0000-0000-00001B010000}"/>
    <cellStyle name="20 % - Akzent2 2 6" xfId="470" xr:uid="{00000000-0005-0000-0000-00001C010000}"/>
    <cellStyle name="20 % - Akzent2 2 6 2" xfId="471" xr:uid="{00000000-0005-0000-0000-00001D010000}"/>
    <cellStyle name="20 % - Akzent2 2 7" xfId="472" xr:uid="{00000000-0005-0000-0000-00001E010000}"/>
    <cellStyle name="20 % - Akzent2 2 7 2" xfId="473" xr:uid="{00000000-0005-0000-0000-00001F010000}"/>
    <cellStyle name="20 % - Akzent2 2 8" xfId="474" xr:uid="{00000000-0005-0000-0000-000020010000}"/>
    <cellStyle name="20 % - Akzent2 2 9" xfId="475" xr:uid="{00000000-0005-0000-0000-000021010000}"/>
    <cellStyle name="20 % - Akzent2 3" xfId="33" xr:uid="{00000000-0005-0000-0000-000005000000}"/>
    <cellStyle name="20 % - Akzent2 3 2" xfId="476" xr:uid="{00000000-0005-0000-0000-000023010000}"/>
    <cellStyle name="20 % - Akzent2 3 2 2" xfId="477" xr:uid="{00000000-0005-0000-0000-000024010000}"/>
    <cellStyle name="20 % - Akzent2 3 2 2 2" xfId="478" xr:uid="{00000000-0005-0000-0000-000025010000}"/>
    <cellStyle name="20 % - Akzent2 3 2 2 2 2" xfId="479" xr:uid="{00000000-0005-0000-0000-000026010000}"/>
    <cellStyle name="20 % - Akzent2 3 2 2 3" xfId="480" xr:uid="{00000000-0005-0000-0000-000027010000}"/>
    <cellStyle name="20 % - Akzent2 3 2 2 3 2" xfId="481" xr:uid="{00000000-0005-0000-0000-000028010000}"/>
    <cellStyle name="20 % - Akzent2 3 2 2 4" xfId="482" xr:uid="{00000000-0005-0000-0000-000029010000}"/>
    <cellStyle name="20 % - Akzent2 3 2 3" xfId="483" xr:uid="{00000000-0005-0000-0000-00002A010000}"/>
    <cellStyle name="20 % - Akzent2 3 2 3 2" xfId="484" xr:uid="{00000000-0005-0000-0000-00002B010000}"/>
    <cellStyle name="20 % - Akzent2 3 2 3 2 2" xfId="485" xr:uid="{00000000-0005-0000-0000-00002C010000}"/>
    <cellStyle name="20 % - Akzent2 3 2 3 3" xfId="486" xr:uid="{00000000-0005-0000-0000-00002D010000}"/>
    <cellStyle name="20 % - Akzent2 3 2 3 3 2" xfId="487" xr:uid="{00000000-0005-0000-0000-00002E010000}"/>
    <cellStyle name="20 % - Akzent2 3 2 3 4" xfId="488" xr:uid="{00000000-0005-0000-0000-00002F010000}"/>
    <cellStyle name="20 % - Akzent2 3 2 4" xfId="489" xr:uid="{00000000-0005-0000-0000-000030010000}"/>
    <cellStyle name="20 % - Akzent2 3 2 4 2" xfId="490" xr:uid="{00000000-0005-0000-0000-000031010000}"/>
    <cellStyle name="20 % - Akzent2 3 2 5" xfId="491" xr:uid="{00000000-0005-0000-0000-000032010000}"/>
    <cellStyle name="20 % - Akzent2 3 2 5 2" xfId="492" xr:uid="{00000000-0005-0000-0000-000033010000}"/>
    <cellStyle name="20 % - Akzent2 3 2 6" xfId="493" xr:uid="{00000000-0005-0000-0000-000034010000}"/>
    <cellStyle name="20 % - Akzent2 3 2 7" xfId="494" xr:uid="{00000000-0005-0000-0000-000035010000}"/>
    <cellStyle name="20 % - Akzent2 3 3" xfId="495" xr:uid="{00000000-0005-0000-0000-000036010000}"/>
    <cellStyle name="20 % - Akzent2 3 3 2" xfId="496" xr:uid="{00000000-0005-0000-0000-000037010000}"/>
    <cellStyle name="20 % - Akzent2 3 3 2 2" xfId="497" xr:uid="{00000000-0005-0000-0000-000038010000}"/>
    <cellStyle name="20 % - Akzent2 3 3 3" xfId="498" xr:uid="{00000000-0005-0000-0000-000039010000}"/>
    <cellStyle name="20 % - Akzent2 3 3 3 2" xfId="499" xr:uid="{00000000-0005-0000-0000-00003A010000}"/>
    <cellStyle name="20 % - Akzent2 3 3 4" xfId="500" xr:uid="{00000000-0005-0000-0000-00003B010000}"/>
    <cellStyle name="20 % - Akzent2 3 4" xfId="501" xr:uid="{00000000-0005-0000-0000-00003C010000}"/>
    <cellStyle name="20 % - Akzent2 3 4 2" xfId="502" xr:uid="{00000000-0005-0000-0000-00003D010000}"/>
    <cellStyle name="20 % - Akzent2 3 4 2 2" xfId="503" xr:uid="{00000000-0005-0000-0000-00003E010000}"/>
    <cellStyle name="20 % - Akzent2 3 4 3" xfId="504" xr:uid="{00000000-0005-0000-0000-00003F010000}"/>
    <cellStyle name="20 % - Akzent2 3 4 3 2" xfId="505" xr:uid="{00000000-0005-0000-0000-000040010000}"/>
    <cellStyle name="20 % - Akzent2 3 4 4" xfId="506" xr:uid="{00000000-0005-0000-0000-000041010000}"/>
    <cellStyle name="20 % - Akzent2 3 5" xfId="507" xr:uid="{00000000-0005-0000-0000-000042010000}"/>
    <cellStyle name="20 % - Akzent2 3 5 2" xfId="508" xr:uid="{00000000-0005-0000-0000-000043010000}"/>
    <cellStyle name="20 % - Akzent2 3 6" xfId="509" xr:uid="{00000000-0005-0000-0000-000044010000}"/>
    <cellStyle name="20 % - Akzent2 3 6 2" xfId="510" xr:uid="{00000000-0005-0000-0000-000045010000}"/>
    <cellStyle name="20 % - Akzent2 3 7" xfId="511" xr:uid="{00000000-0005-0000-0000-000046010000}"/>
    <cellStyle name="20 % - Akzent2 3 8" xfId="512" xr:uid="{00000000-0005-0000-0000-000047010000}"/>
    <cellStyle name="20 % - Akzent2 4" xfId="31" xr:uid="{00000000-0005-0000-0000-00004B000000}"/>
    <cellStyle name="20 % - Akzent2 4 2" xfId="514" xr:uid="{00000000-0005-0000-0000-000049010000}"/>
    <cellStyle name="20 % - Akzent2 4 2 2" xfId="515" xr:uid="{00000000-0005-0000-0000-00004A010000}"/>
    <cellStyle name="20 % - Akzent2 4 2 2 2" xfId="516" xr:uid="{00000000-0005-0000-0000-00004B010000}"/>
    <cellStyle name="20 % - Akzent2 4 2 3" xfId="517" xr:uid="{00000000-0005-0000-0000-00004C010000}"/>
    <cellStyle name="20 % - Akzent2 4 2 3 2" xfId="518" xr:uid="{00000000-0005-0000-0000-00004D010000}"/>
    <cellStyle name="20 % - Akzent2 4 2 4" xfId="519" xr:uid="{00000000-0005-0000-0000-00004E010000}"/>
    <cellStyle name="20 % - Akzent2 4 3" xfId="520" xr:uid="{00000000-0005-0000-0000-00004F010000}"/>
    <cellStyle name="20 % - Akzent2 4 3 2" xfId="521" xr:uid="{00000000-0005-0000-0000-000050010000}"/>
    <cellStyle name="20 % - Akzent2 4 3 2 2" xfId="522" xr:uid="{00000000-0005-0000-0000-000051010000}"/>
    <cellStyle name="20 % - Akzent2 4 3 3" xfId="523" xr:uid="{00000000-0005-0000-0000-000052010000}"/>
    <cellStyle name="20 % - Akzent2 4 3 3 2" xfId="524" xr:uid="{00000000-0005-0000-0000-000053010000}"/>
    <cellStyle name="20 % - Akzent2 4 3 4" xfId="525" xr:uid="{00000000-0005-0000-0000-000054010000}"/>
    <cellStyle name="20 % - Akzent2 4 4" xfId="526" xr:uid="{00000000-0005-0000-0000-000055010000}"/>
    <cellStyle name="20 % - Akzent2 4 4 2" xfId="527" xr:uid="{00000000-0005-0000-0000-000056010000}"/>
    <cellStyle name="20 % - Akzent2 4 5" xfId="528" xr:uid="{00000000-0005-0000-0000-000057010000}"/>
    <cellStyle name="20 % - Akzent2 4 5 2" xfId="529" xr:uid="{00000000-0005-0000-0000-000058010000}"/>
    <cellStyle name="20 % - Akzent2 4 6" xfId="530" xr:uid="{00000000-0005-0000-0000-000059010000}"/>
    <cellStyle name="20 % - Akzent2 4 7" xfId="513" xr:uid="{00000000-0005-0000-0000-000048010000}"/>
    <cellStyle name="20 % - Akzent2 5" xfId="531" xr:uid="{00000000-0005-0000-0000-00005A010000}"/>
    <cellStyle name="20 % - Akzent2 5 2" xfId="532" xr:uid="{00000000-0005-0000-0000-00005B010000}"/>
    <cellStyle name="20 % - Akzent2 5 2 2" xfId="533" xr:uid="{00000000-0005-0000-0000-00005C010000}"/>
    <cellStyle name="20 % - Akzent2 5 2 2 2" xfId="534" xr:uid="{00000000-0005-0000-0000-00005D010000}"/>
    <cellStyle name="20 % - Akzent2 5 2 3" xfId="535" xr:uid="{00000000-0005-0000-0000-00005E010000}"/>
    <cellStyle name="20 % - Akzent2 5 2 3 2" xfId="536" xr:uid="{00000000-0005-0000-0000-00005F010000}"/>
    <cellStyle name="20 % - Akzent2 5 2 4" xfId="537" xr:uid="{00000000-0005-0000-0000-000060010000}"/>
    <cellStyle name="20 % - Akzent2 5 3" xfId="538" xr:uid="{00000000-0005-0000-0000-000061010000}"/>
    <cellStyle name="20 % - Akzent2 5 3 2" xfId="539" xr:uid="{00000000-0005-0000-0000-000062010000}"/>
    <cellStyle name="20 % - Akzent2 5 3 2 2" xfId="540" xr:uid="{00000000-0005-0000-0000-000063010000}"/>
    <cellStyle name="20 % - Akzent2 5 3 3" xfId="541" xr:uid="{00000000-0005-0000-0000-000064010000}"/>
    <cellStyle name="20 % - Akzent2 5 3 3 2" xfId="542" xr:uid="{00000000-0005-0000-0000-000065010000}"/>
    <cellStyle name="20 % - Akzent2 5 3 4" xfId="543" xr:uid="{00000000-0005-0000-0000-000066010000}"/>
    <cellStyle name="20 % - Akzent2 5 4" xfId="544" xr:uid="{00000000-0005-0000-0000-000067010000}"/>
    <cellStyle name="20 % - Akzent2 5 4 2" xfId="545" xr:uid="{00000000-0005-0000-0000-000068010000}"/>
    <cellStyle name="20 % - Akzent2 5 5" xfId="546" xr:uid="{00000000-0005-0000-0000-000069010000}"/>
    <cellStyle name="20 % - Akzent2 5 5 2" xfId="547" xr:uid="{00000000-0005-0000-0000-00006A010000}"/>
    <cellStyle name="20 % - Akzent2 5 6" xfId="548" xr:uid="{00000000-0005-0000-0000-00006B010000}"/>
    <cellStyle name="20 % - Akzent2 6" xfId="549" xr:uid="{00000000-0005-0000-0000-00006C010000}"/>
    <cellStyle name="20 % - Akzent2 6 2" xfId="550" xr:uid="{00000000-0005-0000-0000-00006D010000}"/>
    <cellStyle name="20 % - Akzent2 6 2 2" xfId="551" xr:uid="{00000000-0005-0000-0000-00006E010000}"/>
    <cellStyle name="20 % - Akzent2 6 2 2 2" xfId="552" xr:uid="{00000000-0005-0000-0000-00006F010000}"/>
    <cellStyle name="20 % - Akzent2 6 2 3" xfId="553" xr:uid="{00000000-0005-0000-0000-000070010000}"/>
    <cellStyle name="20 % - Akzent2 6 2 3 2" xfId="554" xr:uid="{00000000-0005-0000-0000-000071010000}"/>
    <cellStyle name="20 % - Akzent2 6 2 4" xfId="555" xr:uid="{00000000-0005-0000-0000-000072010000}"/>
    <cellStyle name="20 % - Akzent2 6 3" xfId="556" xr:uid="{00000000-0005-0000-0000-000073010000}"/>
    <cellStyle name="20 % - Akzent2 6 3 2" xfId="557" xr:uid="{00000000-0005-0000-0000-000074010000}"/>
    <cellStyle name="20 % - Akzent2 6 3 2 2" xfId="558" xr:uid="{00000000-0005-0000-0000-000075010000}"/>
    <cellStyle name="20 % - Akzent2 6 3 3" xfId="559" xr:uid="{00000000-0005-0000-0000-000076010000}"/>
    <cellStyle name="20 % - Akzent2 6 3 3 2" xfId="560" xr:uid="{00000000-0005-0000-0000-000077010000}"/>
    <cellStyle name="20 % - Akzent2 6 3 4" xfId="561" xr:uid="{00000000-0005-0000-0000-000078010000}"/>
    <cellStyle name="20 % - Akzent2 6 4" xfId="562" xr:uid="{00000000-0005-0000-0000-000079010000}"/>
    <cellStyle name="20 % - Akzent2 6 4 2" xfId="563" xr:uid="{00000000-0005-0000-0000-00007A010000}"/>
    <cellStyle name="20 % - Akzent2 6 5" xfId="564" xr:uid="{00000000-0005-0000-0000-00007B010000}"/>
    <cellStyle name="20 % - Akzent2 6 5 2" xfId="565" xr:uid="{00000000-0005-0000-0000-00007C010000}"/>
    <cellStyle name="20 % - Akzent2 6 6" xfId="566" xr:uid="{00000000-0005-0000-0000-00007D010000}"/>
    <cellStyle name="20 % - Akzent2 7" xfId="567" xr:uid="{00000000-0005-0000-0000-00007E010000}"/>
    <cellStyle name="20 % - Akzent2 7 2" xfId="568" xr:uid="{00000000-0005-0000-0000-00007F010000}"/>
    <cellStyle name="20 % - Akzent2 7 2 2" xfId="569" xr:uid="{00000000-0005-0000-0000-000080010000}"/>
    <cellStyle name="20 % - Akzent2 7 2 2 2" xfId="570" xr:uid="{00000000-0005-0000-0000-000081010000}"/>
    <cellStyle name="20 % - Akzent2 7 2 3" xfId="571" xr:uid="{00000000-0005-0000-0000-000082010000}"/>
    <cellStyle name="20 % - Akzent2 7 2 3 2" xfId="572" xr:uid="{00000000-0005-0000-0000-000083010000}"/>
    <cellStyle name="20 % - Akzent2 7 2 4" xfId="573" xr:uid="{00000000-0005-0000-0000-000084010000}"/>
    <cellStyle name="20 % - Akzent2 7 3" xfId="574" xr:uid="{00000000-0005-0000-0000-000085010000}"/>
    <cellStyle name="20 % - Akzent2 7 3 2" xfId="575" xr:uid="{00000000-0005-0000-0000-000086010000}"/>
    <cellStyle name="20 % - Akzent2 7 4" xfId="576" xr:uid="{00000000-0005-0000-0000-000087010000}"/>
    <cellStyle name="20 % - Akzent2 7 4 2" xfId="577" xr:uid="{00000000-0005-0000-0000-000088010000}"/>
    <cellStyle name="20 % - Akzent2 7 5" xfId="578" xr:uid="{00000000-0005-0000-0000-000089010000}"/>
    <cellStyle name="20 % - Akzent2 8" xfId="579" xr:uid="{00000000-0005-0000-0000-00008A010000}"/>
    <cellStyle name="20 % - Akzent2 8 2" xfId="580" xr:uid="{00000000-0005-0000-0000-00008B010000}"/>
    <cellStyle name="20 % - Akzent2 8 2 2" xfId="581" xr:uid="{00000000-0005-0000-0000-00008C010000}"/>
    <cellStyle name="20 % - Akzent2 8 3" xfId="582" xr:uid="{00000000-0005-0000-0000-00008D010000}"/>
    <cellStyle name="20 % - Akzent2 8 3 2" xfId="583" xr:uid="{00000000-0005-0000-0000-00008E010000}"/>
    <cellStyle name="20 % - Akzent2 8 4" xfId="584" xr:uid="{00000000-0005-0000-0000-00008F010000}"/>
    <cellStyle name="20 % - Akzent2 9" xfId="585" xr:uid="{00000000-0005-0000-0000-000090010000}"/>
    <cellStyle name="20 % - Akzent2 9 2" xfId="586" xr:uid="{00000000-0005-0000-0000-000091010000}"/>
    <cellStyle name="20 % - Akzent2 9 2 2" xfId="587" xr:uid="{00000000-0005-0000-0000-000092010000}"/>
    <cellStyle name="20 % - Akzent2 9 3" xfId="588" xr:uid="{00000000-0005-0000-0000-000093010000}"/>
    <cellStyle name="20 % - Akzent2 9 3 2" xfId="589" xr:uid="{00000000-0005-0000-0000-000094010000}"/>
    <cellStyle name="20 % - Akzent2 9 4" xfId="590" xr:uid="{00000000-0005-0000-0000-000095010000}"/>
    <cellStyle name="20 % - Akzent3" xfId="178" builtinId="38" customBuiltin="1"/>
    <cellStyle name="20 % - Akzent3 10" xfId="591" xr:uid="{00000000-0005-0000-0000-000097010000}"/>
    <cellStyle name="20 % - Akzent3 10 2" xfId="592" xr:uid="{00000000-0005-0000-0000-000098010000}"/>
    <cellStyle name="20 % - Akzent3 11" xfId="593" xr:uid="{00000000-0005-0000-0000-000099010000}"/>
    <cellStyle name="20 % - Akzent3 11 2" xfId="594" xr:uid="{00000000-0005-0000-0000-00009A010000}"/>
    <cellStyle name="20 % - Akzent3 12" xfId="595" xr:uid="{00000000-0005-0000-0000-00009B010000}"/>
    <cellStyle name="20 % - Akzent3 12 2" xfId="596" xr:uid="{00000000-0005-0000-0000-00009C010000}"/>
    <cellStyle name="20 % - Akzent3 13" xfId="597" xr:uid="{00000000-0005-0000-0000-00009D010000}"/>
    <cellStyle name="20 % - Akzent3 13 2" xfId="598" xr:uid="{00000000-0005-0000-0000-00009E010000}"/>
    <cellStyle name="20 % - Akzent3 14" xfId="599" xr:uid="{00000000-0005-0000-0000-00009F010000}"/>
    <cellStyle name="20 % - Akzent3 2" xfId="35" xr:uid="{00000000-0005-0000-0000-000007000000}"/>
    <cellStyle name="20 % - Akzent3 2 10" xfId="600" xr:uid="{00000000-0005-0000-0000-0000A0010000}"/>
    <cellStyle name="20 % - Akzent3 2 2" xfId="601" xr:uid="{00000000-0005-0000-0000-0000A1010000}"/>
    <cellStyle name="20 % - Akzent3 2 2 2" xfId="602" xr:uid="{00000000-0005-0000-0000-0000A2010000}"/>
    <cellStyle name="20 % - Akzent3 2 2 2 2" xfId="603" xr:uid="{00000000-0005-0000-0000-0000A3010000}"/>
    <cellStyle name="20 % - Akzent3 2 2 2 2 2" xfId="604" xr:uid="{00000000-0005-0000-0000-0000A4010000}"/>
    <cellStyle name="20 % - Akzent3 2 2 2 2 2 2" xfId="605" xr:uid="{00000000-0005-0000-0000-0000A5010000}"/>
    <cellStyle name="20 % - Akzent3 2 2 2 2 3" xfId="606" xr:uid="{00000000-0005-0000-0000-0000A6010000}"/>
    <cellStyle name="20 % - Akzent3 2 2 2 2 3 2" xfId="607" xr:uid="{00000000-0005-0000-0000-0000A7010000}"/>
    <cellStyle name="20 % - Akzent3 2 2 2 2 4" xfId="608" xr:uid="{00000000-0005-0000-0000-0000A8010000}"/>
    <cellStyle name="20 % - Akzent3 2 2 2 3" xfId="609" xr:uid="{00000000-0005-0000-0000-0000A9010000}"/>
    <cellStyle name="20 % - Akzent3 2 2 2 3 2" xfId="610" xr:uid="{00000000-0005-0000-0000-0000AA010000}"/>
    <cellStyle name="20 % - Akzent3 2 2 2 3 2 2" xfId="611" xr:uid="{00000000-0005-0000-0000-0000AB010000}"/>
    <cellStyle name="20 % - Akzent3 2 2 2 3 3" xfId="612" xr:uid="{00000000-0005-0000-0000-0000AC010000}"/>
    <cellStyle name="20 % - Akzent3 2 2 2 3 3 2" xfId="613" xr:uid="{00000000-0005-0000-0000-0000AD010000}"/>
    <cellStyle name="20 % - Akzent3 2 2 2 3 4" xfId="614" xr:uid="{00000000-0005-0000-0000-0000AE010000}"/>
    <cellStyle name="20 % - Akzent3 2 2 2 4" xfId="615" xr:uid="{00000000-0005-0000-0000-0000AF010000}"/>
    <cellStyle name="20 % - Akzent3 2 2 2 4 2" xfId="616" xr:uid="{00000000-0005-0000-0000-0000B0010000}"/>
    <cellStyle name="20 % - Akzent3 2 2 2 5" xfId="617" xr:uid="{00000000-0005-0000-0000-0000B1010000}"/>
    <cellStyle name="20 % - Akzent3 2 2 2 5 2" xfId="618" xr:uid="{00000000-0005-0000-0000-0000B2010000}"/>
    <cellStyle name="20 % - Akzent3 2 2 2 6" xfId="619" xr:uid="{00000000-0005-0000-0000-0000B3010000}"/>
    <cellStyle name="20 % - Akzent3 2 2 2 7" xfId="620" xr:uid="{00000000-0005-0000-0000-0000B4010000}"/>
    <cellStyle name="20 % - Akzent3 2 2 3" xfId="621" xr:uid="{00000000-0005-0000-0000-0000B5010000}"/>
    <cellStyle name="20 % - Akzent3 2 2 3 2" xfId="622" xr:uid="{00000000-0005-0000-0000-0000B6010000}"/>
    <cellStyle name="20 % - Akzent3 2 2 3 2 2" xfId="623" xr:uid="{00000000-0005-0000-0000-0000B7010000}"/>
    <cellStyle name="20 % - Akzent3 2 2 3 3" xfId="624" xr:uid="{00000000-0005-0000-0000-0000B8010000}"/>
    <cellStyle name="20 % - Akzent3 2 2 3 3 2" xfId="625" xr:uid="{00000000-0005-0000-0000-0000B9010000}"/>
    <cellStyle name="20 % - Akzent3 2 2 3 4" xfId="626" xr:uid="{00000000-0005-0000-0000-0000BA010000}"/>
    <cellStyle name="20 % - Akzent3 2 2 4" xfId="627" xr:uid="{00000000-0005-0000-0000-0000BB010000}"/>
    <cellStyle name="20 % - Akzent3 2 2 4 2" xfId="628" xr:uid="{00000000-0005-0000-0000-0000BC010000}"/>
    <cellStyle name="20 % - Akzent3 2 2 4 2 2" xfId="629" xr:uid="{00000000-0005-0000-0000-0000BD010000}"/>
    <cellStyle name="20 % - Akzent3 2 2 4 3" xfId="630" xr:uid="{00000000-0005-0000-0000-0000BE010000}"/>
    <cellStyle name="20 % - Akzent3 2 2 4 3 2" xfId="631" xr:uid="{00000000-0005-0000-0000-0000BF010000}"/>
    <cellStyle name="20 % - Akzent3 2 2 4 4" xfId="632" xr:uid="{00000000-0005-0000-0000-0000C0010000}"/>
    <cellStyle name="20 % - Akzent3 2 2 5" xfId="633" xr:uid="{00000000-0005-0000-0000-0000C1010000}"/>
    <cellStyle name="20 % - Akzent3 2 2 5 2" xfId="634" xr:uid="{00000000-0005-0000-0000-0000C2010000}"/>
    <cellStyle name="20 % - Akzent3 2 2 6" xfId="635" xr:uid="{00000000-0005-0000-0000-0000C3010000}"/>
    <cellStyle name="20 % - Akzent3 2 2 6 2" xfId="636" xr:uid="{00000000-0005-0000-0000-0000C4010000}"/>
    <cellStyle name="20 % - Akzent3 2 2 7" xfId="637" xr:uid="{00000000-0005-0000-0000-0000C5010000}"/>
    <cellStyle name="20 % - Akzent3 2 2 8" xfId="638" xr:uid="{00000000-0005-0000-0000-0000C6010000}"/>
    <cellStyle name="20 % - Akzent3 2 3" xfId="639" xr:uid="{00000000-0005-0000-0000-0000C7010000}"/>
    <cellStyle name="20 % - Akzent3 2 3 2" xfId="640" xr:uid="{00000000-0005-0000-0000-0000C8010000}"/>
    <cellStyle name="20 % - Akzent3 2 3 2 2" xfId="641" xr:uid="{00000000-0005-0000-0000-0000C9010000}"/>
    <cellStyle name="20 % - Akzent3 2 3 2 2 2" xfId="642" xr:uid="{00000000-0005-0000-0000-0000CA010000}"/>
    <cellStyle name="20 % - Akzent3 2 3 2 3" xfId="643" xr:uid="{00000000-0005-0000-0000-0000CB010000}"/>
    <cellStyle name="20 % - Akzent3 2 3 2 3 2" xfId="644" xr:uid="{00000000-0005-0000-0000-0000CC010000}"/>
    <cellStyle name="20 % - Akzent3 2 3 2 4" xfId="645" xr:uid="{00000000-0005-0000-0000-0000CD010000}"/>
    <cellStyle name="20 % - Akzent3 2 3 3" xfId="646" xr:uid="{00000000-0005-0000-0000-0000CE010000}"/>
    <cellStyle name="20 % - Akzent3 2 3 3 2" xfId="647" xr:uid="{00000000-0005-0000-0000-0000CF010000}"/>
    <cellStyle name="20 % - Akzent3 2 3 3 2 2" xfId="648" xr:uid="{00000000-0005-0000-0000-0000D0010000}"/>
    <cellStyle name="20 % - Akzent3 2 3 3 3" xfId="649" xr:uid="{00000000-0005-0000-0000-0000D1010000}"/>
    <cellStyle name="20 % - Akzent3 2 3 3 3 2" xfId="650" xr:uid="{00000000-0005-0000-0000-0000D2010000}"/>
    <cellStyle name="20 % - Akzent3 2 3 3 4" xfId="651" xr:uid="{00000000-0005-0000-0000-0000D3010000}"/>
    <cellStyle name="20 % - Akzent3 2 3 4" xfId="652" xr:uid="{00000000-0005-0000-0000-0000D4010000}"/>
    <cellStyle name="20 % - Akzent3 2 3 4 2" xfId="653" xr:uid="{00000000-0005-0000-0000-0000D5010000}"/>
    <cellStyle name="20 % - Akzent3 2 3 5" xfId="654" xr:uid="{00000000-0005-0000-0000-0000D6010000}"/>
    <cellStyle name="20 % - Akzent3 2 3 5 2" xfId="655" xr:uid="{00000000-0005-0000-0000-0000D7010000}"/>
    <cellStyle name="20 % - Akzent3 2 3 6" xfId="656" xr:uid="{00000000-0005-0000-0000-0000D8010000}"/>
    <cellStyle name="20 % - Akzent3 2 4" xfId="657" xr:uid="{00000000-0005-0000-0000-0000D9010000}"/>
    <cellStyle name="20 % - Akzent3 2 4 2" xfId="658" xr:uid="{00000000-0005-0000-0000-0000DA010000}"/>
    <cellStyle name="20 % - Akzent3 2 4 2 2" xfId="659" xr:uid="{00000000-0005-0000-0000-0000DB010000}"/>
    <cellStyle name="20 % - Akzent3 2 4 3" xfId="660" xr:uid="{00000000-0005-0000-0000-0000DC010000}"/>
    <cellStyle name="20 % - Akzent3 2 4 3 2" xfId="661" xr:uid="{00000000-0005-0000-0000-0000DD010000}"/>
    <cellStyle name="20 % - Akzent3 2 4 4" xfId="662" xr:uid="{00000000-0005-0000-0000-0000DE010000}"/>
    <cellStyle name="20 % - Akzent3 2 4 5" xfId="663" xr:uid="{00000000-0005-0000-0000-0000DF010000}"/>
    <cellStyle name="20 % - Akzent3 2 5" xfId="664" xr:uid="{00000000-0005-0000-0000-0000E0010000}"/>
    <cellStyle name="20 % - Akzent3 2 5 2" xfId="665" xr:uid="{00000000-0005-0000-0000-0000E1010000}"/>
    <cellStyle name="20 % - Akzent3 2 5 2 2" xfId="666" xr:uid="{00000000-0005-0000-0000-0000E2010000}"/>
    <cellStyle name="20 % - Akzent3 2 5 3" xfId="667" xr:uid="{00000000-0005-0000-0000-0000E3010000}"/>
    <cellStyle name="20 % - Akzent3 2 5 3 2" xfId="668" xr:uid="{00000000-0005-0000-0000-0000E4010000}"/>
    <cellStyle name="20 % - Akzent3 2 5 4" xfId="669" xr:uid="{00000000-0005-0000-0000-0000E5010000}"/>
    <cellStyle name="20 % - Akzent3 2 5 5" xfId="670" xr:uid="{00000000-0005-0000-0000-0000E6010000}"/>
    <cellStyle name="20 % - Akzent3 2 6" xfId="671" xr:uid="{00000000-0005-0000-0000-0000E7010000}"/>
    <cellStyle name="20 % - Akzent3 2 6 2" xfId="672" xr:uid="{00000000-0005-0000-0000-0000E8010000}"/>
    <cellStyle name="20 % - Akzent3 2 7" xfId="673" xr:uid="{00000000-0005-0000-0000-0000E9010000}"/>
    <cellStyle name="20 % - Akzent3 2 7 2" xfId="674" xr:uid="{00000000-0005-0000-0000-0000EA010000}"/>
    <cellStyle name="20 % - Akzent3 2 8" xfId="675" xr:uid="{00000000-0005-0000-0000-0000EB010000}"/>
    <cellStyle name="20 % - Akzent3 2 9" xfId="676" xr:uid="{00000000-0005-0000-0000-0000EC010000}"/>
    <cellStyle name="20 % - Akzent3 3" xfId="36" xr:uid="{00000000-0005-0000-0000-000008000000}"/>
    <cellStyle name="20 % - Akzent3 3 2" xfId="677" xr:uid="{00000000-0005-0000-0000-0000EE010000}"/>
    <cellStyle name="20 % - Akzent3 3 2 2" xfId="678" xr:uid="{00000000-0005-0000-0000-0000EF010000}"/>
    <cellStyle name="20 % - Akzent3 3 2 2 2" xfId="679" xr:uid="{00000000-0005-0000-0000-0000F0010000}"/>
    <cellStyle name="20 % - Akzent3 3 2 2 2 2" xfId="680" xr:uid="{00000000-0005-0000-0000-0000F1010000}"/>
    <cellStyle name="20 % - Akzent3 3 2 2 3" xfId="681" xr:uid="{00000000-0005-0000-0000-0000F2010000}"/>
    <cellStyle name="20 % - Akzent3 3 2 2 3 2" xfId="682" xr:uid="{00000000-0005-0000-0000-0000F3010000}"/>
    <cellStyle name="20 % - Akzent3 3 2 2 4" xfId="683" xr:uid="{00000000-0005-0000-0000-0000F4010000}"/>
    <cellStyle name="20 % - Akzent3 3 2 3" xfId="684" xr:uid="{00000000-0005-0000-0000-0000F5010000}"/>
    <cellStyle name="20 % - Akzent3 3 2 3 2" xfId="685" xr:uid="{00000000-0005-0000-0000-0000F6010000}"/>
    <cellStyle name="20 % - Akzent3 3 2 3 2 2" xfId="686" xr:uid="{00000000-0005-0000-0000-0000F7010000}"/>
    <cellStyle name="20 % - Akzent3 3 2 3 3" xfId="687" xr:uid="{00000000-0005-0000-0000-0000F8010000}"/>
    <cellStyle name="20 % - Akzent3 3 2 3 3 2" xfId="688" xr:uid="{00000000-0005-0000-0000-0000F9010000}"/>
    <cellStyle name="20 % - Akzent3 3 2 3 4" xfId="689" xr:uid="{00000000-0005-0000-0000-0000FA010000}"/>
    <cellStyle name="20 % - Akzent3 3 2 4" xfId="690" xr:uid="{00000000-0005-0000-0000-0000FB010000}"/>
    <cellStyle name="20 % - Akzent3 3 2 4 2" xfId="691" xr:uid="{00000000-0005-0000-0000-0000FC010000}"/>
    <cellStyle name="20 % - Akzent3 3 2 5" xfId="692" xr:uid="{00000000-0005-0000-0000-0000FD010000}"/>
    <cellStyle name="20 % - Akzent3 3 2 5 2" xfId="693" xr:uid="{00000000-0005-0000-0000-0000FE010000}"/>
    <cellStyle name="20 % - Akzent3 3 2 6" xfId="694" xr:uid="{00000000-0005-0000-0000-0000FF010000}"/>
    <cellStyle name="20 % - Akzent3 3 2 7" xfId="695" xr:uid="{00000000-0005-0000-0000-000000020000}"/>
    <cellStyle name="20 % - Akzent3 3 3" xfId="696" xr:uid="{00000000-0005-0000-0000-000001020000}"/>
    <cellStyle name="20 % - Akzent3 3 3 2" xfId="697" xr:uid="{00000000-0005-0000-0000-000002020000}"/>
    <cellStyle name="20 % - Akzent3 3 3 2 2" xfId="698" xr:uid="{00000000-0005-0000-0000-000003020000}"/>
    <cellStyle name="20 % - Akzent3 3 3 3" xfId="699" xr:uid="{00000000-0005-0000-0000-000004020000}"/>
    <cellStyle name="20 % - Akzent3 3 3 3 2" xfId="700" xr:uid="{00000000-0005-0000-0000-000005020000}"/>
    <cellStyle name="20 % - Akzent3 3 3 4" xfId="701" xr:uid="{00000000-0005-0000-0000-000006020000}"/>
    <cellStyle name="20 % - Akzent3 3 4" xfId="702" xr:uid="{00000000-0005-0000-0000-000007020000}"/>
    <cellStyle name="20 % - Akzent3 3 4 2" xfId="703" xr:uid="{00000000-0005-0000-0000-000008020000}"/>
    <cellStyle name="20 % - Akzent3 3 4 2 2" xfId="704" xr:uid="{00000000-0005-0000-0000-000009020000}"/>
    <cellStyle name="20 % - Akzent3 3 4 3" xfId="705" xr:uid="{00000000-0005-0000-0000-00000A020000}"/>
    <cellStyle name="20 % - Akzent3 3 4 3 2" xfId="706" xr:uid="{00000000-0005-0000-0000-00000B020000}"/>
    <cellStyle name="20 % - Akzent3 3 4 4" xfId="707" xr:uid="{00000000-0005-0000-0000-00000C020000}"/>
    <cellStyle name="20 % - Akzent3 3 5" xfId="708" xr:uid="{00000000-0005-0000-0000-00000D020000}"/>
    <cellStyle name="20 % - Akzent3 3 5 2" xfId="709" xr:uid="{00000000-0005-0000-0000-00000E020000}"/>
    <cellStyle name="20 % - Akzent3 3 6" xfId="710" xr:uid="{00000000-0005-0000-0000-00000F020000}"/>
    <cellStyle name="20 % - Akzent3 3 6 2" xfId="711" xr:uid="{00000000-0005-0000-0000-000010020000}"/>
    <cellStyle name="20 % - Akzent3 3 7" xfId="712" xr:uid="{00000000-0005-0000-0000-000011020000}"/>
    <cellStyle name="20 % - Akzent3 3 8" xfId="713" xr:uid="{00000000-0005-0000-0000-000012020000}"/>
    <cellStyle name="20 % - Akzent3 4" xfId="34" xr:uid="{00000000-0005-0000-0000-00004E000000}"/>
    <cellStyle name="20 % - Akzent3 4 2" xfId="715" xr:uid="{00000000-0005-0000-0000-000014020000}"/>
    <cellStyle name="20 % - Akzent3 4 2 2" xfId="716" xr:uid="{00000000-0005-0000-0000-000015020000}"/>
    <cellStyle name="20 % - Akzent3 4 2 2 2" xfId="717" xr:uid="{00000000-0005-0000-0000-000016020000}"/>
    <cellStyle name="20 % - Akzent3 4 2 3" xfId="718" xr:uid="{00000000-0005-0000-0000-000017020000}"/>
    <cellStyle name="20 % - Akzent3 4 2 3 2" xfId="719" xr:uid="{00000000-0005-0000-0000-000018020000}"/>
    <cellStyle name="20 % - Akzent3 4 2 4" xfId="720" xr:uid="{00000000-0005-0000-0000-000019020000}"/>
    <cellStyle name="20 % - Akzent3 4 3" xfId="721" xr:uid="{00000000-0005-0000-0000-00001A020000}"/>
    <cellStyle name="20 % - Akzent3 4 3 2" xfId="722" xr:uid="{00000000-0005-0000-0000-00001B020000}"/>
    <cellStyle name="20 % - Akzent3 4 3 2 2" xfId="723" xr:uid="{00000000-0005-0000-0000-00001C020000}"/>
    <cellStyle name="20 % - Akzent3 4 3 3" xfId="724" xr:uid="{00000000-0005-0000-0000-00001D020000}"/>
    <cellStyle name="20 % - Akzent3 4 3 3 2" xfId="725" xr:uid="{00000000-0005-0000-0000-00001E020000}"/>
    <cellStyle name="20 % - Akzent3 4 3 4" xfId="726" xr:uid="{00000000-0005-0000-0000-00001F020000}"/>
    <cellStyle name="20 % - Akzent3 4 4" xfId="727" xr:uid="{00000000-0005-0000-0000-000020020000}"/>
    <cellStyle name="20 % - Akzent3 4 4 2" xfId="728" xr:uid="{00000000-0005-0000-0000-000021020000}"/>
    <cellStyle name="20 % - Akzent3 4 5" xfId="729" xr:uid="{00000000-0005-0000-0000-000022020000}"/>
    <cellStyle name="20 % - Akzent3 4 5 2" xfId="730" xr:uid="{00000000-0005-0000-0000-000023020000}"/>
    <cellStyle name="20 % - Akzent3 4 6" xfId="731" xr:uid="{00000000-0005-0000-0000-000024020000}"/>
    <cellStyle name="20 % - Akzent3 4 7" xfId="714" xr:uid="{00000000-0005-0000-0000-000013020000}"/>
    <cellStyle name="20 % - Akzent3 5" xfId="732" xr:uid="{00000000-0005-0000-0000-000025020000}"/>
    <cellStyle name="20 % - Akzent3 5 2" xfId="733" xr:uid="{00000000-0005-0000-0000-000026020000}"/>
    <cellStyle name="20 % - Akzent3 5 2 2" xfId="734" xr:uid="{00000000-0005-0000-0000-000027020000}"/>
    <cellStyle name="20 % - Akzent3 5 2 2 2" xfId="735" xr:uid="{00000000-0005-0000-0000-000028020000}"/>
    <cellStyle name="20 % - Akzent3 5 2 3" xfId="736" xr:uid="{00000000-0005-0000-0000-000029020000}"/>
    <cellStyle name="20 % - Akzent3 5 2 3 2" xfId="737" xr:uid="{00000000-0005-0000-0000-00002A020000}"/>
    <cellStyle name="20 % - Akzent3 5 2 4" xfId="738" xr:uid="{00000000-0005-0000-0000-00002B020000}"/>
    <cellStyle name="20 % - Akzent3 5 3" xfId="739" xr:uid="{00000000-0005-0000-0000-00002C020000}"/>
    <cellStyle name="20 % - Akzent3 5 3 2" xfId="740" xr:uid="{00000000-0005-0000-0000-00002D020000}"/>
    <cellStyle name="20 % - Akzent3 5 3 2 2" xfId="741" xr:uid="{00000000-0005-0000-0000-00002E020000}"/>
    <cellStyle name="20 % - Akzent3 5 3 3" xfId="742" xr:uid="{00000000-0005-0000-0000-00002F020000}"/>
    <cellStyle name="20 % - Akzent3 5 3 3 2" xfId="743" xr:uid="{00000000-0005-0000-0000-000030020000}"/>
    <cellStyle name="20 % - Akzent3 5 3 4" xfId="744" xr:uid="{00000000-0005-0000-0000-000031020000}"/>
    <cellStyle name="20 % - Akzent3 5 4" xfId="745" xr:uid="{00000000-0005-0000-0000-000032020000}"/>
    <cellStyle name="20 % - Akzent3 5 4 2" xfId="746" xr:uid="{00000000-0005-0000-0000-000033020000}"/>
    <cellStyle name="20 % - Akzent3 5 5" xfId="747" xr:uid="{00000000-0005-0000-0000-000034020000}"/>
    <cellStyle name="20 % - Akzent3 5 5 2" xfId="748" xr:uid="{00000000-0005-0000-0000-000035020000}"/>
    <cellStyle name="20 % - Akzent3 5 6" xfId="749" xr:uid="{00000000-0005-0000-0000-000036020000}"/>
    <cellStyle name="20 % - Akzent3 6" xfId="750" xr:uid="{00000000-0005-0000-0000-000037020000}"/>
    <cellStyle name="20 % - Akzent3 6 2" xfId="751" xr:uid="{00000000-0005-0000-0000-000038020000}"/>
    <cellStyle name="20 % - Akzent3 6 2 2" xfId="752" xr:uid="{00000000-0005-0000-0000-000039020000}"/>
    <cellStyle name="20 % - Akzent3 6 2 2 2" xfId="753" xr:uid="{00000000-0005-0000-0000-00003A020000}"/>
    <cellStyle name="20 % - Akzent3 6 2 3" xfId="754" xr:uid="{00000000-0005-0000-0000-00003B020000}"/>
    <cellStyle name="20 % - Akzent3 6 2 3 2" xfId="755" xr:uid="{00000000-0005-0000-0000-00003C020000}"/>
    <cellStyle name="20 % - Akzent3 6 2 4" xfId="756" xr:uid="{00000000-0005-0000-0000-00003D020000}"/>
    <cellStyle name="20 % - Akzent3 6 3" xfId="757" xr:uid="{00000000-0005-0000-0000-00003E020000}"/>
    <cellStyle name="20 % - Akzent3 6 3 2" xfId="758" xr:uid="{00000000-0005-0000-0000-00003F020000}"/>
    <cellStyle name="20 % - Akzent3 6 3 2 2" xfId="759" xr:uid="{00000000-0005-0000-0000-000040020000}"/>
    <cellStyle name="20 % - Akzent3 6 3 3" xfId="760" xr:uid="{00000000-0005-0000-0000-000041020000}"/>
    <cellStyle name="20 % - Akzent3 6 3 3 2" xfId="761" xr:uid="{00000000-0005-0000-0000-000042020000}"/>
    <cellStyle name="20 % - Akzent3 6 3 4" xfId="762" xr:uid="{00000000-0005-0000-0000-000043020000}"/>
    <cellStyle name="20 % - Akzent3 6 4" xfId="763" xr:uid="{00000000-0005-0000-0000-000044020000}"/>
    <cellStyle name="20 % - Akzent3 6 4 2" xfId="764" xr:uid="{00000000-0005-0000-0000-000045020000}"/>
    <cellStyle name="20 % - Akzent3 6 5" xfId="765" xr:uid="{00000000-0005-0000-0000-000046020000}"/>
    <cellStyle name="20 % - Akzent3 6 5 2" xfId="766" xr:uid="{00000000-0005-0000-0000-000047020000}"/>
    <cellStyle name="20 % - Akzent3 6 6" xfId="767" xr:uid="{00000000-0005-0000-0000-000048020000}"/>
    <cellStyle name="20 % - Akzent3 7" xfId="768" xr:uid="{00000000-0005-0000-0000-000049020000}"/>
    <cellStyle name="20 % - Akzent3 7 2" xfId="769" xr:uid="{00000000-0005-0000-0000-00004A020000}"/>
    <cellStyle name="20 % - Akzent3 7 2 2" xfId="770" xr:uid="{00000000-0005-0000-0000-00004B020000}"/>
    <cellStyle name="20 % - Akzent3 7 2 2 2" xfId="771" xr:uid="{00000000-0005-0000-0000-00004C020000}"/>
    <cellStyle name="20 % - Akzent3 7 2 3" xfId="772" xr:uid="{00000000-0005-0000-0000-00004D020000}"/>
    <cellStyle name="20 % - Akzent3 7 2 3 2" xfId="773" xr:uid="{00000000-0005-0000-0000-00004E020000}"/>
    <cellStyle name="20 % - Akzent3 7 2 4" xfId="774" xr:uid="{00000000-0005-0000-0000-00004F020000}"/>
    <cellStyle name="20 % - Akzent3 7 3" xfId="775" xr:uid="{00000000-0005-0000-0000-000050020000}"/>
    <cellStyle name="20 % - Akzent3 7 3 2" xfId="776" xr:uid="{00000000-0005-0000-0000-000051020000}"/>
    <cellStyle name="20 % - Akzent3 7 4" xfId="777" xr:uid="{00000000-0005-0000-0000-000052020000}"/>
    <cellStyle name="20 % - Akzent3 7 4 2" xfId="778" xr:uid="{00000000-0005-0000-0000-000053020000}"/>
    <cellStyle name="20 % - Akzent3 7 5" xfId="779" xr:uid="{00000000-0005-0000-0000-000054020000}"/>
    <cellStyle name="20 % - Akzent3 8" xfId="780" xr:uid="{00000000-0005-0000-0000-000055020000}"/>
    <cellStyle name="20 % - Akzent3 8 2" xfId="781" xr:uid="{00000000-0005-0000-0000-000056020000}"/>
    <cellStyle name="20 % - Akzent3 8 2 2" xfId="782" xr:uid="{00000000-0005-0000-0000-000057020000}"/>
    <cellStyle name="20 % - Akzent3 8 3" xfId="783" xr:uid="{00000000-0005-0000-0000-000058020000}"/>
    <cellStyle name="20 % - Akzent3 8 3 2" xfId="784" xr:uid="{00000000-0005-0000-0000-000059020000}"/>
    <cellStyle name="20 % - Akzent3 8 4" xfId="785" xr:uid="{00000000-0005-0000-0000-00005A020000}"/>
    <cellStyle name="20 % - Akzent3 9" xfId="786" xr:uid="{00000000-0005-0000-0000-00005B020000}"/>
    <cellStyle name="20 % - Akzent3 9 2" xfId="787" xr:uid="{00000000-0005-0000-0000-00005C020000}"/>
    <cellStyle name="20 % - Akzent3 9 2 2" xfId="788" xr:uid="{00000000-0005-0000-0000-00005D020000}"/>
    <cellStyle name="20 % - Akzent3 9 3" xfId="789" xr:uid="{00000000-0005-0000-0000-00005E020000}"/>
    <cellStyle name="20 % - Akzent3 9 3 2" xfId="790" xr:uid="{00000000-0005-0000-0000-00005F020000}"/>
    <cellStyle name="20 % - Akzent3 9 4" xfId="791" xr:uid="{00000000-0005-0000-0000-000060020000}"/>
    <cellStyle name="20 % - Akzent4" xfId="181" builtinId="42" customBuiltin="1"/>
    <cellStyle name="20 % - Akzent4 10" xfId="792" xr:uid="{00000000-0005-0000-0000-000062020000}"/>
    <cellStyle name="20 % - Akzent4 10 2" xfId="793" xr:uid="{00000000-0005-0000-0000-000063020000}"/>
    <cellStyle name="20 % - Akzent4 11" xfId="794" xr:uid="{00000000-0005-0000-0000-000064020000}"/>
    <cellStyle name="20 % - Akzent4 11 2" xfId="795" xr:uid="{00000000-0005-0000-0000-000065020000}"/>
    <cellStyle name="20 % - Akzent4 12" xfId="796" xr:uid="{00000000-0005-0000-0000-000066020000}"/>
    <cellStyle name="20 % - Akzent4 12 2" xfId="797" xr:uid="{00000000-0005-0000-0000-000067020000}"/>
    <cellStyle name="20 % - Akzent4 13" xfId="798" xr:uid="{00000000-0005-0000-0000-000068020000}"/>
    <cellStyle name="20 % - Akzent4 13 2" xfId="799" xr:uid="{00000000-0005-0000-0000-000069020000}"/>
    <cellStyle name="20 % - Akzent4 14" xfId="800" xr:uid="{00000000-0005-0000-0000-00006A020000}"/>
    <cellStyle name="20 % - Akzent4 2" xfId="38" xr:uid="{00000000-0005-0000-0000-00000A000000}"/>
    <cellStyle name="20 % - Akzent4 2 10" xfId="801" xr:uid="{00000000-0005-0000-0000-00006B020000}"/>
    <cellStyle name="20 % - Akzent4 2 2" xfId="802" xr:uid="{00000000-0005-0000-0000-00006C020000}"/>
    <cellStyle name="20 % - Akzent4 2 2 2" xfId="803" xr:uid="{00000000-0005-0000-0000-00006D020000}"/>
    <cellStyle name="20 % - Akzent4 2 2 2 2" xfId="804" xr:uid="{00000000-0005-0000-0000-00006E020000}"/>
    <cellStyle name="20 % - Akzent4 2 2 2 2 2" xfId="805" xr:uid="{00000000-0005-0000-0000-00006F020000}"/>
    <cellStyle name="20 % - Akzent4 2 2 2 2 2 2" xfId="806" xr:uid="{00000000-0005-0000-0000-000070020000}"/>
    <cellStyle name="20 % - Akzent4 2 2 2 2 3" xfId="807" xr:uid="{00000000-0005-0000-0000-000071020000}"/>
    <cellStyle name="20 % - Akzent4 2 2 2 2 3 2" xfId="808" xr:uid="{00000000-0005-0000-0000-000072020000}"/>
    <cellStyle name="20 % - Akzent4 2 2 2 2 4" xfId="809" xr:uid="{00000000-0005-0000-0000-000073020000}"/>
    <cellStyle name="20 % - Akzent4 2 2 2 3" xfId="810" xr:uid="{00000000-0005-0000-0000-000074020000}"/>
    <cellStyle name="20 % - Akzent4 2 2 2 3 2" xfId="811" xr:uid="{00000000-0005-0000-0000-000075020000}"/>
    <cellStyle name="20 % - Akzent4 2 2 2 3 2 2" xfId="812" xr:uid="{00000000-0005-0000-0000-000076020000}"/>
    <cellStyle name="20 % - Akzent4 2 2 2 3 3" xfId="813" xr:uid="{00000000-0005-0000-0000-000077020000}"/>
    <cellStyle name="20 % - Akzent4 2 2 2 3 3 2" xfId="814" xr:uid="{00000000-0005-0000-0000-000078020000}"/>
    <cellStyle name="20 % - Akzent4 2 2 2 3 4" xfId="815" xr:uid="{00000000-0005-0000-0000-000079020000}"/>
    <cellStyle name="20 % - Akzent4 2 2 2 4" xfId="816" xr:uid="{00000000-0005-0000-0000-00007A020000}"/>
    <cellStyle name="20 % - Akzent4 2 2 2 4 2" xfId="817" xr:uid="{00000000-0005-0000-0000-00007B020000}"/>
    <cellStyle name="20 % - Akzent4 2 2 2 5" xfId="818" xr:uid="{00000000-0005-0000-0000-00007C020000}"/>
    <cellStyle name="20 % - Akzent4 2 2 2 5 2" xfId="819" xr:uid="{00000000-0005-0000-0000-00007D020000}"/>
    <cellStyle name="20 % - Akzent4 2 2 2 6" xfId="820" xr:uid="{00000000-0005-0000-0000-00007E020000}"/>
    <cellStyle name="20 % - Akzent4 2 2 2 7" xfId="821" xr:uid="{00000000-0005-0000-0000-00007F020000}"/>
    <cellStyle name="20 % - Akzent4 2 2 3" xfId="822" xr:uid="{00000000-0005-0000-0000-000080020000}"/>
    <cellStyle name="20 % - Akzent4 2 2 3 2" xfId="823" xr:uid="{00000000-0005-0000-0000-000081020000}"/>
    <cellStyle name="20 % - Akzent4 2 2 3 2 2" xfId="824" xr:uid="{00000000-0005-0000-0000-000082020000}"/>
    <cellStyle name="20 % - Akzent4 2 2 3 3" xfId="825" xr:uid="{00000000-0005-0000-0000-000083020000}"/>
    <cellStyle name="20 % - Akzent4 2 2 3 3 2" xfId="826" xr:uid="{00000000-0005-0000-0000-000084020000}"/>
    <cellStyle name="20 % - Akzent4 2 2 3 4" xfId="827" xr:uid="{00000000-0005-0000-0000-000085020000}"/>
    <cellStyle name="20 % - Akzent4 2 2 4" xfId="828" xr:uid="{00000000-0005-0000-0000-000086020000}"/>
    <cellStyle name="20 % - Akzent4 2 2 4 2" xfId="829" xr:uid="{00000000-0005-0000-0000-000087020000}"/>
    <cellStyle name="20 % - Akzent4 2 2 4 2 2" xfId="830" xr:uid="{00000000-0005-0000-0000-000088020000}"/>
    <cellStyle name="20 % - Akzent4 2 2 4 3" xfId="831" xr:uid="{00000000-0005-0000-0000-000089020000}"/>
    <cellStyle name="20 % - Akzent4 2 2 4 3 2" xfId="832" xr:uid="{00000000-0005-0000-0000-00008A020000}"/>
    <cellStyle name="20 % - Akzent4 2 2 4 4" xfId="833" xr:uid="{00000000-0005-0000-0000-00008B020000}"/>
    <cellStyle name="20 % - Akzent4 2 2 5" xfId="834" xr:uid="{00000000-0005-0000-0000-00008C020000}"/>
    <cellStyle name="20 % - Akzent4 2 2 5 2" xfId="835" xr:uid="{00000000-0005-0000-0000-00008D020000}"/>
    <cellStyle name="20 % - Akzent4 2 2 6" xfId="836" xr:uid="{00000000-0005-0000-0000-00008E020000}"/>
    <cellStyle name="20 % - Akzent4 2 2 6 2" xfId="837" xr:uid="{00000000-0005-0000-0000-00008F020000}"/>
    <cellStyle name="20 % - Akzent4 2 2 7" xfId="838" xr:uid="{00000000-0005-0000-0000-000090020000}"/>
    <cellStyle name="20 % - Akzent4 2 2 8" xfId="839" xr:uid="{00000000-0005-0000-0000-000091020000}"/>
    <cellStyle name="20 % - Akzent4 2 3" xfId="840" xr:uid="{00000000-0005-0000-0000-000092020000}"/>
    <cellStyle name="20 % - Akzent4 2 3 2" xfId="841" xr:uid="{00000000-0005-0000-0000-000093020000}"/>
    <cellStyle name="20 % - Akzent4 2 3 2 2" xfId="842" xr:uid="{00000000-0005-0000-0000-000094020000}"/>
    <cellStyle name="20 % - Akzent4 2 3 2 2 2" xfId="843" xr:uid="{00000000-0005-0000-0000-000095020000}"/>
    <cellStyle name="20 % - Akzent4 2 3 2 3" xfId="844" xr:uid="{00000000-0005-0000-0000-000096020000}"/>
    <cellStyle name="20 % - Akzent4 2 3 2 3 2" xfId="845" xr:uid="{00000000-0005-0000-0000-000097020000}"/>
    <cellStyle name="20 % - Akzent4 2 3 2 4" xfId="846" xr:uid="{00000000-0005-0000-0000-000098020000}"/>
    <cellStyle name="20 % - Akzent4 2 3 3" xfId="847" xr:uid="{00000000-0005-0000-0000-000099020000}"/>
    <cellStyle name="20 % - Akzent4 2 3 3 2" xfId="848" xr:uid="{00000000-0005-0000-0000-00009A020000}"/>
    <cellStyle name="20 % - Akzent4 2 3 3 2 2" xfId="849" xr:uid="{00000000-0005-0000-0000-00009B020000}"/>
    <cellStyle name="20 % - Akzent4 2 3 3 3" xfId="850" xr:uid="{00000000-0005-0000-0000-00009C020000}"/>
    <cellStyle name="20 % - Akzent4 2 3 3 3 2" xfId="851" xr:uid="{00000000-0005-0000-0000-00009D020000}"/>
    <cellStyle name="20 % - Akzent4 2 3 3 4" xfId="852" xr:uid="{00000000-0005-0000-0000-00009E020000}"/>
    <cellStyle name="20 % - Akzent4 2 3 4" xfId="853" xr:uid="{00000000-0005-0000-0000-00009F020000}"/>
    <cellStyle name="20 % - Akzent4 2 3 4 2" xfId="854" xr:uid="{00000000-0005-0000-0000-0000A0020000}"/>
    <cellStyle name="20 % - Akzent4 2 3 5" xfId="855" xr:uid="{00000000-0005-0000-0000-0000A1020000}"/>
    <cellStyle name="20 % - Akzent4 2 3 5 2" xfId="856" xr:uid="{00000000-0005-0000-0000-0000A2020000}"/>
    <cellStyle name="20 % - Akzent4 2 3 6" xfId="857" xr:uid="{00000000-0005-0000-0000-0000A3020000}"/>
    <cellStyle name="20 % - Akzent4 2 4" xfId="858" xr:uid="{00000000-0005-0000-0000-0000A4020000}"/>
    <cellStyle name="20 % - Akzent4 2 4 2" xfId="859" xr:uid="{00000000-0005-0000-0000-0000A5020000}"/>
    <cellStyle name="20 % - Akzent4 2 4 2 2" xfId="860" xr:uid="{00000000-0005-0000-0000-0000A6020000}"/>
    <cellStyle name="20 % - Akzent4 2 4 3" xfId="861" xr:uid="{00000000-0005-0000-0000-0000A7020000}"/>
    <cellStyle name="20 % - Akzent4 2 4 3 2" xfId="862" xr:uid="{00000000-0005-0000-0000-0000A8020000}"/>
    <cellStyle name="20 % - Akzent4 2 4 4" xfId="863" xr:uid="{00000000-0005-0000-0000-0000A9020000}"/>
    <cellStyle name="20 % - Akzent4 2 4 5" xfId="864" xr:uid="{00000000-0005-0000-0000-0000AA020000}"/>
    <cellStyle name="20 % - Akzent4 2 5" xfId="865" xr:uid="{00000000-0005-0000-0000-0000AB020000}"/>
    <cellStyle name="20 % - Akzent4 2 5 2" xfId="866" xr:uid="{00000000-0005-0000-0000-0000AC020000}"/>
    <cellStyle name="20 % - Akzent4 2 5 2 2" xfId="867" xr:uid="{00000000-0005-0000-0000-0000AD020000}"/>
    <cellStyle name="20 % - Akzent4 2 5 3" xfId="868" xr:uid="{00000000-0005-0000-0000-0000AE020000}"/>
    <cellStyle name="20 % - Akzent4 2 5 3 2" xfId="869" xr:uid="{00000000-0005-0000-0000-0000AF020000}"/>
    <cellStyle name="20 % - Akzent4 2 5 4" xfId="870" xr:uid="{00000000-0005-0000-0000-0000B0020000}"/>
    <cellStyle name="20 % - Akzent4 2 5 5" xfId="871" xr:uid="{00000000-0005-0000-0000-0000B1020000}"/>
    <cellStyle name="20 % - Akzent4 2 6" xfId="872" xr:uid="{00000000-0005-0000-0000-0000B2020000}"/>
    <cellStyle name="20 % - Akzent4 2 6 2" xfId="873" xr:uid="{00000000-0005-0000-0000-0000B3020000}"/>
    <cellStyle name="20 % - Akzent4 2 7" xfId="874" xr:uid="{00000000-0005-0000-0000-0000B4020000}"/>
    <cellStyle name="20 % - Akzent4 2 7 2" xfId="875" xr:uid="{00000000-0005-0000-0000-0000B5020000}"/>
    <cellStyle name="20 % - Akzent4 2 8" xfId="876" xr:uid="{00000000-0005-0000-0000-0000B6020000}"/>
    <cellStyle name="20 % - Akzent4 2 9" xfId="877" xr:uid="{00000000-0005-0000-0000-0000B7020000}"/>
    <cellStyle name="20 % - Akzent4 3" xfId="39" xr:uid="{00000000-0005-0000-0000-00000B000000}"/>
    <cellStyle name="20 % - Akzent4 3 2" xfId="878" xr:uid="{00000000-0005-0000-0000-0000B9020000}"/>
    <cellStyle name="20 % - Akzent4 3 2 2" xfId="879" xr:uid="{00000000-0005-0000-0000-0000BA020000}"/>
    <cellStyle name="20 % - Akzent4 3 2 2 2" xfId="880" xr:uid="{00000000-0005-0000-0000-0000BB020000}"/>
    <cellStyle name="20 % - Akzent4 3 2 2 2 2" xfId="881" xr:uid="{00000000-0005-0000-0000-0000BC020000}"/>
    <cellStyle name="20 % - Akzent4 3 2 2 3" xfId="882" xr:uid="{00000000-0005-0000-0000-0000BD020000}"/>
    <cellStyle name="20 % - Akzent4 3 2 2 3 2" xfId="883" xr:uid="{00000000-0005-0000-0000-0000BE020000}"/>
    <cellStyle name="20 % - Akzent4 3 2 2 4" xfId="884" xr:uid="{00000000-0005-0000-0000-0000BF020000}"/>
    <cellStyle name="20 % - Akzent4 3 2 3" xfId="885" xr:uid="{00000000-0005-0000-0000-0000C0020000}"/>
    <cellStyle name="20 % - Akzent4 3 2 3 2" xfId="886" xr:uid="{00000000-0005-0000-0000-0000C1020000}"/>
    <cellStyle name="20 % - Akzent4 3 2 3 2 2" xfId="887" xr:uid="{00000000-0005-0000-0000-0000C2020000}"/>
    <cellStyle name="20 % - Akzent4 3 2 3 3" xfId="888" xr:uid="{00000000-0005-0000-0000-0000C3020000}"/>
    <cellStyle name="20 % - Akzent4 3 2 3 3 2" xfId="889" xr:uid="{00000000-0005-0000-0000-0000C4020000}"/>
    <cellStyle name="20 % - Akzent4 3 2 3 4" xfId="890" xr:uid="{00000000-0005-0000-0000-0000C5020000}"/>
    <cellStyle name="20 % - Akzent4 3 2 4" xfId="891" xr:uid="{00000000-0005-0000-0000-0000C6020000}"/>
    <cellStyle name="20 % - Akzent4 3 2 4 2" xfId="892" xr:uid="{00000000-0005-0000-0000-0000C7020000}"/>
    <cellStyle name="20 % - Akzent4 3 2 5" xfId="893" xr:uid="{00000000-0005-0000-0000-0000C8020000}"/>
    <cellStyle name="20 % - Akzent4 3 2 5 2" xfId="894" xr:uid="{00000000-0005-0000-0000-0000C9020000}"/>
    <cellStyle name="20 % - Akzent4 3 2 6" xfId="895" xr:uid="{00000000-0005-0000-0000-0000CA020000}"/>
    <cellStyle name="20 % - Akzent4 3 2 7" xfId="896" xr:uid="{00000000-0005-0000-0000-0000CB020000}"/>
    <cellStyle name="20 % - Akzent4 3 3" xfId="897" xr:uid="{00000000-0005-0000-0000-0000CC020000}"/>
    <cellStyle name="20 % - Akzent4 3 3 2" xfId="898" xr:uid="{00000000-0005-0000-0000-0000CD020000}"/>
    <cellStyle name="20 % - Akzent4 3 3 2 2" xfId="899" xr:uid="{00000000-0005-0000-0000-0000CE020000}"/>
    <cellStyle name="20 % - Akzent4 3 3 3" xfId="900" xr:uid="{00000000-0005-0000-0000-0000CF020000}"/>
    <cellStyle name="20 % - Akzent4 3 3 3 2" xfId="901" xr:uid="{00000000-0005-0000-0000-0000D0020000}"/>
    <cellStyle name="20 % - Akzent4 3 3 4" xfId="902" xr:uid="{00000000-0005-0000-0000-0000D1020000}"/>
    <cellStyle name="20 % - Akzent4 3 4" xfId="903" xr:uid="{00000000-0005-0000-0000-0000D2020000}"/>
    <cellStyle name="20 % - Akzent4 3 4 2" xfId="904" xr:uid="{00000000-0005-0000-0000-0000D3020000}"/>
    <cellStyle name="20 % - Akzent4 3 4 2 2" xfId="905" xr:uid="{00000000-0005-0000-0000-0000D4020000}"/>
    <cellStyle name="20 % - Akzent4 3 4 3" xfId="906" xr:uid="{00000000-0005-0000-0000-0000D5020000}"/>
    <cellStyle name="20 % - Akzent4 3 4 3 2" xfId="907" xr:uid="{00000000-0005-0000-0000-0000D6020000}"/>
    <cellStyle name="20 % - Akzent4 3 4 4" xfId="908" xr:uid="{00000000-0005-0000-0000-0000D7020000}"/>
    <cellStyle name="20 % - Akzent4 3 5" xfId="909" xr:uid="{00000000-0005-0000-0000-0000D8020000}"/>
    <cellStyle name="20 % - Akzent4 3 5 2" xfId="910" xr:uid="{00000000-0005-0000-0000-0000D9020000}"/>
    <cellStyle name="20 % - Akzent4 3 6" xfId="911" xr:uid="{00000000-0005-0000-0000-0000DA020000}"/>
    <cellStyle name="20 % - Akzent4 3 6 2" xfId="912" xr:uid="{00000000-0005-0000-0000-0000DB020000}"/>
    <cellStyle name="20 % - Akzent4 3 7" xfId="913" xr:uid="{00000000-0005-0000-0000-0000DC020000}"/>
    <cellStyle name="20 % - Akzent4 3 8" xfId="914" xr:uid="{00000000-0005-0000-0000-0000DD020000}"/>
    <cellStyle name="20 % - Akzent4 4" xfId="37" xr:uid="{00000000-0005-0000-0000-000051000000}"/>
    <cellStyle name="20 % - Akzent4 4 2" xfId="916" xr:uid="{00000000-0005-0000-0000-0000DF020000}"/>
    <cellStyle name="20 % - Akzent4 4 2 2" xfId="917" xr:uid="{00000000-0005-0000-0000-0000E0020000}"/>
    <cellStyle name="20 % - Akzent4 4 2 2 2" xfId="918" xr:uid="{00000000-0005-0000-0000-0000E1020000}"/>
    <cellStyle name="20 % - Akzent4 4 2 3" xfId="919" xr:uid="{00000000-0005-0000-0000-0000E2020000}"/>
    <cellStyle name="20 % - Akzent4 4 2 3 2" xfId="920" xr:uid="{00000000-0005-0000-0000-0000E3020000}"/>
    <cellStyle name="20 % - Akzent4 4 2 4" xfId="921" xr:uid="{00000000-0005-0000-0000-0000E4020000}"/>
    <cellStyle name="20 % - Akzent4 4 3" xfId="922" xr:uid="{00000000-0005-0000-0000-0000E5020000}"/>
    <cellStyle name="20 % - Akzent4 4 3 2" xfId="923" xr:uid="{00000000-0005-0000-0000-0000E6020000}"/>
    <cellStyle name="20 % - Akzent4 4 3 2 2" xfId="924" xr:uid="{00000000-0005-0000-0000-0000E7020000}"/>
    <cellStyle name="20 % - Akzent4 4 3 3" xfId="925" xr:uid="{00000000-0005-0000-0000-0000E8020000}"/>
    <cellStyle name="20 % - Akzent4 4 3 3 2" xfId="926" xr:uid="{00000000-0005-0000-0000-0000E9020000}"/>
    <cellStyle name="20 % - Akzent4 4 3 4" xfId="927" xr:uid="{00000000-0005-0000-0000-0000EA020000}"/>
    <cellStyle name="20 % - Akzent4 4 4" xfId="928" xr:uid="{00000000-0005-0000-0000-0000EB020000}"/>
    <cellStyle name="20 % - Akzent4 4 4 2" xfId="929" xr:uid="{00000000-0005-0000-0000-0000EC020000}"/>
    <cellStyle name="20 % - Akzent4 4 5" xfId="930" xr:uid="{00000000-0005-0000-0000-0000ED020000}"/>
    <cellStyle name="20 % - Akzent4 4 5 2" xfId="931" xr:uid="{00000000-0005-0000-0000-0000EE020000}"/>
    <cellStyle name="20 % - Akzent4 4 6" xfId="932" xr:uid="{00000000-0005-0000-0000-0000EF020000}"/>
    <cellStyle name="20 % - Akzent4 4 7" xfId="915" xr:uid="{00000000-0005-0000-0000-0000DE020000}"/>
    <cellStyle name="20 % - Akzent4 5" xfId="933" xr:uid="{00000000-0005-0000-0000-0000F0020000}"/>
    <cellStyle name="20 % - Akzent4 5 2" xfId="934" xr:uid="{00000000-0005-0000-0000-0000F1020000}"/>
    <cellStyle name="20 % - Akzent4 5 2 2" xfId="935" xr:uid="{00000000-0005-0000-0000-0000F2020000}"/>
    <cellStyle name="20 % - Akzent4 5 2 2 2" xfId="936" xr:uid="{00000000-0005-0000-0000-0000F3020000}"/>
    <cellStyle name="20 % - Akzent4 5 2 3" xfId="937" xr:uid="{00000000-0005-0000-0000-0000F4020000}"/>
    <cellStyle name="20 % - Akzent4 5 2 3 2" xfId="938" xr:uid="{00000000-0005-0000-0000-0000F5020000}"/>
    <cellStyle name="20 % - Akzent4 5 2 4" xfId="939" xr:uid="{00000000-0005-0000-0000-0000F6020000}"/>
    <cellStyle name="20 % - Akzent4 5 3" xfId="940" xr:uid="{00000000-0005-0000-0000-0000F7020000}"/>
    <cellStyle name="20 % - Akzent4 5 3 2" xfId="941" xr:uid="{00000000-0005-0000-0000-0000F8020000}"/>
    <cellStyle name="20 % - Akzent4 5 3 2 2" xfId="942" xr:uid="{00000000-0005-0000-0000-0000F9020000}"/>
    <cellStyle name="20 % - Akzent4 5 3 3" xfId="943" xr:uid="{00000000-0005-0000-0000-0000FA020000}"/>
    <cellStyle name="20 % - Akzent4 5 3 3 2" xfId="944" xr:uid="{00000000-0005-0000-0000-0000FB020000}"/>
    <cellStyle name="20 % - Akzent4 5 3 4" xfId="945" xr:uid="{00000000-0005-0000-0000-0000FC020000}"/>
    <cellStyle name="20 % - Akzent4 5 4" xfId="946" xr:uid="{00000000-0005-0000-0000-0000FD020000}"/>
    <cellStyle name="20 % - Akzent4 5 4 2" xfId="947" xr:uid="{00000000-0005-0000-0000-0000FE020000}"/>
    <cellStyle name="20 % - Akzent4 5 5" xfId="948" xr:uid="{00000000-0005-0000-0000-0000FF020000}"/>
    <cellStyle name="20 % - Akzent4 5 5 2" xfId="949" xr:uid="{00000000-0005-0000-0000-000000030000}"/>
    <cellStyle name="20 % - Akzent4 5 6" xfId="950" xr:uid="{00000000-0005-0000-0000-000001030000}"/>
    <cellStyle name="20 % - Akzent4 6" xfId="951" xr:uid="{00000000-0005-0000-0000-000002030000}"/>
    <cellStyle name="20 % - Akzent4 6 2" xfId="952" xr:uid="{00000000-0005-0000-0000-000003030000}"/>
    <cellStyle name="20 % - Akzent4 6 2 2" xfId="953" xr:uid="{00000000-0005-0000-0000-000004030000}"/>
    <cellStyle name="20 % - Akzent4 6 2 2 2" xfId="954" xr:uid="{00000000-0005-0000-0000-000005030000}"/>
    <cellStyle name="20 % - Akzent4 6 2 3" xfId="955" xr:uid="{00000000-0005-0000-0000-000006030000}"/>
    <cellStyle name="20 % - Akzent4 6 2 3 2" xfId="956" xr:uid="{00000000-0005-0000-0000-000007030000}"/>
    <cellStyle name="20 % - Akzent4 6 2 4" xfId="957" xr:uid="{00000000-0005-0000-0000-000008030000}"/>
    <cellStyle name="20 % - Akzent4 6 3" xfId="958" xr:uid="{00000000-0005-0000-0000-000009030000}"/>
    <cellStyle name="20 % - Akzent4 6 3 2" xfId="959" xr:uid="{00000000-0005-0000-0000-00000A030000}"/>
    <cellStyle name="20 % - Akzent4 6 3 2 2" xfId="960" xr:uid="{00000000-0005-0000-0000-00000B030000}"/>
    <cellStyle name="20 % - Akzent4 6 3 3" xfId="961" xr:uid="{00000000-0005-0000-0000-00000C030000}"/>
    <cellStyle name="20 % - Akzent4 6 3 3 2" xfId="962" xr:uid="{00000000-0005-0000-0000-00000D030000}"/>
    <cellStyle name="20 % - Akzent4 6 3 4" xfId="963" xr:uid="{00000000-0005-0000-0000-00000E030000}"/>
    <cellStyle name="20 % - Akzent4 6 4" xfId="964" xr:uid="{00000000-0005-0000-0000-00000F030000}"/>
    <cellStyle name="20 % - Akzent4 6 4 2" xfId="965" xr:uid="{00000000-0005-0000-0000-000010030000}"/>
    <cellStyle name="20 % - Akzent4 6 5" xfId="966" xr:uid="{00000000-0005-0000-0000-000011030000}"/>
    <cellStyle name="20 % - Akzent4 6 5 2" xfId="967" xr:uid="{00000000-0005-0000-0000-000012030000}"/>
    <cellStyle name="20 % - Akzent4 6 6" xfId="968" xr:uid="{00000000-0005-0000-0000-000013030000}"/>
    <cellStyle name="20 % - Akzent4 7" xfId="969" xr:uid="{00000000-0005-0000-0000-000014030000}"/>
    <cellStyle name="20 % - Akzent4 7 2" xfId="970" xr:uid="{00000000-0005-0000-0000-000015030000}"/>
    <cellStyle name="20 % - Akzent4 7 2 2" xfId="971" xr:uid="{00000000-0005-0000-0000-000016030000}"/>
    <cellStyle name="20 % - Akzent4 7 2 2 2" xfId="972" xr:uid="{00000000-0005-0000-0000-000017030000}"/>
    <cellStyle name="20 % - Akzent4 7 2 3" xfId="973" xr:uid="{00000000-0005-0000-0000-000018030000}"/>
    <cellStyle name="20 % - Akzent4 7 2 3 2" xfId="974" xr:uid="{00000000-0005-0000-0000-000019030000}"/>
    <cellStyle name="20 % - Akzent4 7 2 4" xfId="975" xr:uid="{00000000-0005-0000-0000-00001A030000}"/>
    <cellStyle name="20 % - Akzent4 7 3" xfId="976" xr:uid="{00000000-0005-0000-0000-00001B030000}"/>
    <cellStyle name="20 % - Akzent4 7 3 2" xfId="977" xr:uid="{00000000-0005-0000-0000-00001C030000}"/>
    <cellStyle name="20 % - Akzent4 7 4" xfId="978" xr:uid="{00000000-0005-0000-0000-00001D030000}"/>
    <cellStyle name="20 % - Akzent4 7 4 2" xfId="979" xr:uid="{00000000-0005-0000-0000-00001E030000}"/>
    <cellStyle name="20 % - Akzent4 7 5" xfId="980" xr:uid="{00000000-0005-0000-0000-00001F030000}"/>
    <cellStyle name="20 % - Akzent4 8" xfId="981" xr:uid="{00000000-0005-0000-0000-000020030000}"/>
    <cellStyle name="20 % - Akzent4 8 2" xfId="982" xr:uid="{00000000-0005-0000-0000-000021030000}"/>
    <cellStyle name="20 % - Akzent4 8 2 2" xfId="983" xr:uid="{00000000-0005-0000-0000-000022030000}"/>
    <cellStyle name="20 % - Akzent4 8 3" xfId="984" xr:uid="{00000000-0005-0000-0000-000023030000}"/>
    <cellStyle name="20 % - Akzent4 8 3 2" xfId="985" xr:uid="{00000000-0005-0000-0000-000024030000}"/>
    <cellStyle name="20 % - Akzent4 8 4" xfId="986" xr:uid="{00000000-0005-0000-0000-000025030000}"/>
    <cellStyle name="20 % - Akzent4 9" xfId="987" xr:uid="{00000000-0005-0000-0000-000026030000}"/>
    <cellStyle name="20 % - Akzent4 9 2" xfId="988" xr:uid="{00000000-0005-0000-0000-000027030000}"/>
    <cellStyle name="20 % - Akzent4 9 2 2" xfId="989" xr:uid="{00000000-0005-0000-0000-000028030000}"/>
    <cellStyle name="20 % - Akzent4 9 3" xfId="990" xr:uid="{00000000-0005-0000-0000-000029030000}"/>
    <cellStyle name="20 % - Akzent4 9 3 2" xfId="991" xr:uid="{00000000-0005-0000-0000-00002A030000}"/>
    <cellStyle name="20 % - Akzent4 9 4" xfId="992" xr:uid="{00000000-0005-0000-0000-00002B030000}"/>
    <cellStyle name="20 % - Akzent5" xfId="184" builtinId="46" customBuiltin="1"/>
    <cellStyle name="20 % - Akzent5 10" xfId="993" xr:uid="{00000000-0005-0000-0000-00002D030000}"/>
    <cellStyle name="20 % - Akzent5 10 2" xfId="994" xr:uid="{00000000-0005-0000-0000-00002E030000}"/>
    <cellStyle name="20 % - Akzent5 11" xfId="995" xr:uid="{00000000-0005-0000-0000-00002F030000}"/>
    <cellStyle name="20 % - Akzent5 11 2" xfId="996" xr:uid="{00000000-0005-0000-0000-000030030000}"/>
    <cellStyle name="20 % - Akzent5 12" xfId="997" xr:uid="{00000000-0005-0000-0000-000031030000}"/>
    <cellStyle name="20 % - Akzent5 12 2" xfId="998" xr:uid="{00000000-0005-0000-0000-000032030000}"/>
    <cellStyle name="20 % - Akzent5 13" xfId="999" xr:uid="{00000000-0005-0000-0000-000033030000}"/>
    <cellStyle name="20 % - Akzent5 13 2" xfId="1000" xr:uid="{00000000-0005-0000-0000-000034030000}"/>
    <cellStyle name="20 % - Akzent5 14" xfId="1001" xr:uid="{00000000-0005-0000-0000-000035030000}"/>
    <cellStyle name="20 % - Akzent5 2" xfId="41" xr:uid="{00000000-0005-0000-0000-00000D000000}"/>
    <cellStyle name="20 % - Akzent5 2 10" xfId="1002" xr:uid="{00000000-0005-0000-0000-000036030000}"/>
    <cellStyle name="20 % - Akzent5 2 2" xfId="1003" xr:uid="{00000000-0005-0000-0000-000037030000}"/>
    <cellStyle name="20 % - Akzent5 2 2 2" xfId="1004" xr:uid="{00000000-0005-0000-0000-000038030000}"/>
    <cellStyle name="20 % - Akzent5 2 2 2 2" xfId="1005" xr:uid="{00000000-0005-0000-0000-000039030000}"/>
    <cellStyle name="20 % - Akzent5 2 2 2 2 2" xfId="1006" xr:uid="{00000000-0005-0000-0000-00003A030000}"/>
    <cellStyle name="20 % - Akzent5 2 2 2 2 2 2" xfId="1007" xr:uid="{00000000-0005-0000-0000-00003B030000}"/>
    <cellStyle name="20 % - Akzent5 2 2 2 2 3" xfId="1008" xr:uid="{00000000-0005-0000-0000-00003C030000}"/>
    <cellStyle name="20 % - Akzent5 2 2 2 2 3 2" xfId="1009" xr:uid="{00000000-0005-0000-0000-00003D030000}"/>
    <cellStyle name="20 % - Akzent5 2 2 2 2 4" xfId="1010" xr:uid="{00000000-0005-0000-0000-00003E030000}"/>
    <cellStyle name="20 % - Akzent5 2 2 2 3" xfId="1011" xr:uid="{00000000-0005-0000-0000-00003F030000}"/>
    <cellStyle name="20 % - Akzent5 2 2 2 3 2" xfId="1012" xr:uid="{00000000-0005-0000-0000-000040030000}"/>
    <cellStyle name="20 % - Akzent5 2 2 2 3 2 2" xfId="1013" xr:uid="{00000000-0005-0000-0000-000041030000}"/>
    <cellStyle name="20 % - Akzent5 2 2 2 3 3" xfId="1014" xr:uid="{00000000-0005-0000-0000-000042030000}"/>
    <cellStyle name="20 % - Akzent5 2 2 2 3 3 2" xfId="1015" xr:uid="{00000000-0005-0000-0000-000043030000}"/>
    <cellStyle name="20 % - Akzent5 2 2 2 3 4" xfId="1016" xr:uid="{00000000-0005-0000-0000-000044030000}"/>
    <cellStyle name="20 % - Akzent5 2 2 2 4" xfId="1017" xr:uid="{00000000-0005-0000-0000-000045030000}"/>
    <cellStyle name="20 % - Akzent5 2 2 2 4 2" xfId="1018" xr:uid="{00000000-0005-0000-0000-000046030000}"/>
    <cellStyle name="20 % - Akzent5 2 2 2 5" xfId="1019" xr:uid="{00000000-0005-0000-0000-000047030000}"/>
    <cellStyle name="20 % - Akzent5 2 2 2 5 2" xfId="1020" xr:uid="{00000000-0005-0000-0000-000048030000}"/>
    <cellStyle name="20 % - Akzent5 2 2 2 6" xfId="1021" xr:uid="{00000000-0005-0000-0000-000049030000}"/>
    <cellStyle name="20 % - Akzent5 2 2 2 7" xfId="1022" xr:uid="{00000000-0005-0000-0000-00004A030000}"/>
    <cellStyle name="20 % - Akzent5 2 2 3" xfId="1023" xr:uid="{00000000-0005-0000-0000-00004B030000}"/>
    <cellStyle name="20 % - Akzent5 2 2 3 2" xfId="1024" xr:uid="{00000000-0005-0000-0000-00004C030000}"/>
    <cellStyle name="20 % - Akzent5 2 2 3 2 2" xfId="1025" xr:uid="{00000000-0005-0000-0000-00004D030000}"/>
    <cellStyle name="20 % - Akzent5 2 2 3 3" xfId="1026" xr:uid="{00000000-0005-0000-0000-00004E030000}"/>
    <cellStyle name="20 % - Akzent5 2 2 3 3 2" xfId="1027" xr:uid="{00000000-0005-0000-0000-00004F030000}"/>
    <cellStyle name="20 % - Akzent5 2 2 3 4" xfId="1028" xr:uid="{00000000-0005-0000-0000-000050030000}"/>
    <cellStyle name="20 % - Akzent5 2 2 4" xfId="1029" xr:uid="{00000000-0005-0000-0000-000051030000}"/>
    <cellStyle name="20 % - Akzent5 2 2 4 2" xfId="1030" xr:uid="{00000000-0005-0000-0000-000052030000}"/>
    <cellStyle name="20 % - Akzent5 2 2 4 2 2" xfId="1031" xr:uid="{00000000-0005-0000-0000-000053030000}"/>
    <cellStyle name="20 % - Akzent5 2 2 4 3" xfId="1032" xr:uid="{00000000-0005-0000-0000-000054030000}"/>
    <cellStyle name="20 % - Akzent5 2 2 4 3 2" xfId="1033" xr:uid="{00000000-0005-0000-0000-000055030000}"/>
    <cellStyle name="20 % - Akzent5 2 2 4 4" xfId="1034" xr:uid="{00000000-0005-0000-0000-000056030000}"/>
    <cellStyle name="20 % - Akzent5 2 2 5" xfId="1035" xr:uid="{00000000-0005-0000-0000-000057030000}"/>
    <cellStyle name="20 % - Akzent5 2 2 5 2" xfId="1036" xr:uid="{00000000-0005-0000-0000-000058030000}"/>
    <cellStyle name="20 % - Akzent5 2 2 6" xfId="1037" xr:uid="{00000000-0005-0000-0000-000059030000}"/>
    <cellStyle name="20 % - Akzent5 2 2 6 2" xfId="1038" xr:uid="{00000000-0005-0000-0000-00005A030000}"/>
    <cellStyle name="20 % - Akzent5 2 2 7" xfId="1039" xr:uid="{00000000-0005-0000-0000-00005B030000}"/>
    <cellStyle name="20 % - Akzent5 2 2 8" xfId="1040" xr:uid="{00000000-0005-0000-0000-00005C030000}"/>
    <cellStyle name="20 % - Akzent5 2 3" xfId="1041" xr:uid="{00000000-0005-0000-0000-00005D030000}"/>
    <cellStyle name="20 % - Akzent5 2 3 2" xfId="1042" xr:uid="{00000000-0005-0000-0000-00005E030000}"/>
    <cellStyle name="20 % - Akzent5 2 3 2 2" xfId="1043" xr:uid="{00000000-0005-0000-0000-00005F030000}"/>
    <cellStyle name="20 % - Akzent5 2 3 2 2 2" xfId="1044" xr:uid="{00000000-0005-0000-0000-000060030000}"/>
    <cellStyle name="20 % - Akzent5 2 3 2 3" xfId="1045" xr:uid="{00000000-0005-0000-0000-000061030000}"/>
    <cellStyle name="20 % - Akzent5 2 3 2 3 2" xfId="1046" xr:uid="{00000000-0005-0000-0000-000062030000}"/>
    <cellStyle name="20 % - Akzent5 2 3 2 4" xfId="1047" xr:uid="{00000000-0005-0000-0000-000063030000}"/>
    <cellStyle name="20 % - Akzent5 2 3 3" xfId="1048" xr:uid="{00000000-0005-0000-0000-000064030000}"/>
    <cellStyle name="20 % - Akzent5 2 3 3 2" xfId="1049" xr:uid="{00000000-0005-0000-0000-000065030000}"/>
    <cellStyle name="20 % - Akzent5 2 3 3 2 2" xfId="1050" xr:uid="{00000000-0005-0000-0000-000066030000}"/>
    <cellStyle name="20 % - Akzent5 2 3 3 3" xfId="1051" xr:uid="{00000000-0005-0000-0000-000067030000}"/>
    <cellStyle name="20 % - Akzent5 2 3 3 3 2" xfId="1052" xr:uid="{00000000-0005-0000-0000-000068030000}"/>
    <cellStyle name="20 % - Akzent5 2 3 3 4" xfId="1053" xr:uid="{00000000-0005-0000-0000-000069030000}"/>
    <cellStyle name="20 % - Akzent5 2 3 4" xfId="1054" xr:uid="{00000000-0005-0000-0000-00006A030000}"/>
    <cellStyle name="20 % - Akzent5 2 3 4 2" xfId="1055" xr:uid="{00000000-0005-0000-0000-00006B030000}"/>
    <cellStyle name="20 % - Akzent5 2 3 5" xfId="1056" xr:uid="{00000000-0005-0000-0000-00006C030000}"/>
    <cellStyle name="20 % - Akzent5 2 3 5 2" xfId="1057" xr:uid="{00000000-0005-0000-0000-00006D030000}"/>
    <cellStyle name="20 % - Akzent5 2 3 6" xfId="1058" xr:uid="{00000000-0005-0000-0000-00006E030000}"/>
    <cellStyle name="20 % - Akzent5 2 4" xfId="1059" xr:uid="{00000000-0005-0000-0000-00006F030000}"/>
    <cellStyle name="20 % - Akzent5 2 4 2" xfId="1060" xr:uid="{00000000-0005-0000-0000-000070030000}"/>
    <cellStyle name="20 % - Akzent5 2 4 2 2" xfId="1061" xr:uid="{00000000-0005-0000-0000-000071030000}"/>
    <cellStyle name="20 % - Akzent5 2 4 3" xfId="1062" xr:uid="{00000000-0005-0000-0000-000072030000}"/>
    <cellStyle name="20 % - Akzent5 2 4 3 2" xfId="1063" xr:uid="{00000000-0005-0000-0000-000073030000}"/>
    <cellStyle name="20 % - Akzent5 2 4 4" xfId="1064" xr:uid="{00000000-0005-0000-0000-000074030000}"/>
    <cellStyle name="20 % - Akzent5 2 4 5" xfId="1065" xr:uid="{00000000-0005-0000-0000-000075030000}"/>
    <cellStyle name="20 % - Akzent5 2 5" xfId="1066" xr:uid="{00000000-0005-0000-0000-000076030000}"/>
    <cellStyle name="20 % - Akzent5 2 5 2" xfId="1067" xr:uid="{00000000-0005-0000-0000-000077030000}"/>
    <cellStyle name="20 % - Akzent5 2 5 2 2" xfId="1068" xr:uid="{00000000-0005-0000-0000-000078030000}"/>
    <cellStyle name="20 % - Akzent5 2 5 3" xfId="1069" xr:uid="{00000000-0005-0000-0000-000079030000}"/>
    <cellStyle name="20 % - Akzent5 2 5 3 2" xfId="1070" xr:uid="{00000000-0005-0000-0000-00007A030000}"/>
    <cellStyle name="20 % - Akzent5 2 5 4" xfId="1071" xr:uid="{00000000-0005-0000-0000-00007B030000}"/>
    <cellStyle name="20 % - Akzent5 2 5 5" xfId="1072" xr:uid="{00000000-0005-0000-0000-00007C030000}"/>
    <cellStyle name="20 % - Akzent5 2 6" xfId="1073" xr:uid="{00000000-0005-0000-0000-00007D030000}"/>
    <cellStyle name="20 % - Akzent5 2 6 2" xfId="1074" xr:uid="{00000000-0005-0000-0000-00007E030000}"/>
    <cellStyle name="20 % - Akzent5 2 7" xfId="1075" xr:uid="{00000000-0005-0000-0000-00007F030000}"/>
    <cellStyle name="20 % - Akzent5 2 7 2" xfId="1076" xr:uid="{00000000-0005-0000-0000-000080030000}"/>
    <cellStyle name="20 % - Akzent5 2 8" xfId="1077" xr:uid="{00000000-0005-0000-0000-000081030000}"/>
    <cellStyle name="20 % - Akzent5 2 9" xfId="1078" xr:uid="{00000000-0005-0000-0000-000082030000}"/>
    <cellStyle name="20 % - Akzent5 3" xfId="42" xr:uid="{00000000-0005-0000-0000-00000E000000}"/>
    <cellStyle name="20 % - Akzent5 3 2" xfId="1079" xr:uid="{00000000-0005-0000-0000-000084030000}"/>
    <cellStyle name="20 % - Akzent5 3 2 2" xfId="1080" xr:uid="{00000000-0005-0000-0000-000085030000}"/>
    <cellStyle name="20 % - Akzent5 3 2 2 2" xfId="1081" xr:uid="{00000000-0005-0000-0000-000086030000}"/>
    <cellStyle name="20 % - Akzent5 3 2 2 2 2" xfId="1082" xr:uid="{00000000-0005-0000-0000-000087030000}"/>
    <cellStyle name="20 % - Akzent5 3 2 2 3" xfId="1083" xr:uid="{00000000-0005-0000-0000-000088030000}"/>
    <cellStyle name="20 % - Akzent5 3 2 2 3 2" xfId="1084" xr:uid="{00000000-0005-0000-0000-000089030000}"/>
    <cellStyle name="20 % - Akzent5 3 2 2 4" xfId="1085" xr:uid="{00000000-0005-0000-0000-00008A030000}"/>
    <cellStyle name="20 % - Akzent5 3 2 3" xfId="1086" xr:uid="{00000000-0005-0000-0000-00008B030000}"/>
    <cellStyle name="20 % - Akzent5 3 2 3 2" xfId="1087" xr:uid="{00000000-0005-0000-0000-00008C030000}"/>
    <cellStyle name="20 % - Akzent5 3 2 3 2 2" xfId="1088" xr:uid="{00000000-0005-0000-0000-00008D030000}"/>
    <cellStyle name="20 % - Akzent5 3 2 3 3" xfId="1089" xr:uid="{00000000-0005-0000-0000-00008E030000}"/>
    <cellStyle name="20 % - Akzent5 3 2 3 3 2" xfId="1090" xr:uid="{00000000-0005-0000-0000-00008F030000}"/>
    <cellStyle name="20 % - Akzent5 3 2 3 4" xfId="1091" xr:uid="{00000000-0005-0000-0000-000090030000}"/>
    <cellStyle name="20 % - Akzent5 3 2 4" xfId="1092" xr:uid="{00000000-0005-0000-0000-000091030000}"/>
    <cellStyle name="20 % - Akzent5 3 2 4 2" xfId="1093" xr:uid="{00000000-0005-0000-0000-000092030000}"/>
    <cellStyle name="20 % - Akzent5 3 2 5" xfId="1094" xr:uid="{00000000-0005-0000-0000-000093030000}"/>
    <cellStyle name="20 % - Akzent5 3 2 5 2" xfId="1095" xr:uid="{00000000-0005-0000-0000-000094030000}"/>
    <cellStyle name="20 % - Akzent5 3 2 6" xfId="1096" xr:uid="{00000000-0005-0000-0000-000095030000}"/>
    <cellStyle name="20 % - Akzent5 3 2 7" xfId="1097" xr:uid="{00000000-0005-0000-0000-000096030000}"/>
    <cellStyle name="20 % - Akzent5 3 3" xfId="1098" xr:uid="{00000000-0005-0000-0000-000097030000}"/>
    <cellStyle name="20 % - Akzent5 3 3 2" xfId="1099" xr:uid="{00000000-0005-0000-0000-000098030000}"/>
    <cellStyle name="20 % - Akzent5 3 3 2 2" xfId="1100" xr:uid="{00000000-0005-0000-0000-000099030000}"/>
    <cellStyle name="20 % - Akzent5 3 3 3" xfId="1101" xr:uid="{00000000-0005-0000-0000-00009A030000}"/>
    <cellStyle name="20 % - Akzent5 3 3 3 2" xfId="1102" xr:uid="{00000000-0005-0000-0000-00009B030000}"/>
    <cellStyle name="20 % - Akzent5 3 3 4" xfId="1103" xr:uid="{00000000-0005-0000-0000-00009C030000}"/>
    <cellStyle name="20 % - Akzent5 3 4" xfId="1104" xr:uid="{00000000-0005-0000-0000-00009D030000}"/>
    <cellStyle name="20 % - Akzent5 3 4 2" xfId="1105" xr:uid="{00000000-0005-0000-0000-00009E030000}"/>
    <cellStyle name="20 % - Akzent5 3 4 2 2" xfId="1106" xr:uid="{00000000-0005-0000-0000-00009F030000}"/>
    <cellStyle name="20 % - Akzent5 3 4 3" xfId="1107" xr:uid="{00000000-0005-0000-0000-0000A0030000}"/>
    <cellStyle name="20 % - Akzent5 3 4 3 2" xfId="1108" xr:uid="{00000000-0005-0000-0000-0000A1030000}"/>
    <cellStyle name="20 % - Akzent5 3 4 4" xfId="1109" xr:uid="{00000000-0005-0000-0000-0000A2030000}"/>
    <cellStyle name="20 % - Akzent5 3 5" xfId="1110" xr:uid="{00000000-0005-0000-0000-0000A3030000}"/>
    <cellStyle name="20 % - Akzent5 3 5 2" xfId="1111" xr:uid="{00000000-0005-0000-0000-0000A4030000}"/>
    <cellStyle name="20 % - Akzent5 3 6" xfId="1112" xr:uid="{00000000-0005-0000-0000-0000A5030000}"/>
    <cellStyle name="20 % - Akzent5 3 6 2" xfId="1113" xr:uid="{00000000-0005-0000-0000-0000A6030000}"/>
    <cellStyle name="20 % - Akzent5 3 7" xfId="1114" xr:uid="{00000000-0005-0000-0000-0000A7030000}"/>
    <cellStyle name="20 % - Akzent5 3 8" xfId="1115" xr:uid="{00000000-0005-0000-0000-0000A8030000}"/>
    <cellStyle name="20 % - Akzent5 4" xfId="40" xr:uid="{00000000-0005-0000-0000-000054000000}"/>
    <cellStyle name="20 % - Akzent5 4 2" xfId="1117" xr:uid="{00000000-0005-0000-0000-0000AA030000}"/>
    <cellStyle name="20 % - Akzent5 4 2 2" xfId="1118" xr:uid="{00000000-0005-0000-0000-0000AB030000}"/>
    <cellStyle name="20 % - Akzent5 4 2 2 2" xfId="1119" xr:uid="{00000000-0005-0000-0000-0000AC030000}"/>
    <cellStyle name="20 % - Akzent5 4 2 3" xfId="1120" xr:uid="{00000000-0005-0000-0000-0000AD030000}"/>
    <cellStyle name="20 % - Akzent5 4 2 3 2" xfId="1121" xr:uid="{00000000-0005-0000-0000-0000AE030000}"/>
    <cellStyle name="20 % - Akzent5 4 2 4" xfId="1122" xr:uid="{00000000-0005-0000-0000-0000AF030000}"/>
    <cellStyle name="20 % - Akzent5 4 3" xfId="1123" xr:uid="{00000000-0005-0000-0000-0000B0030000}"/>
    <cellStyle name="20 % - Akzent5 4 3 2" xfId="1124" xr:uid="{00000000-0005-0000-0000-0000B1030000}"/>
    <cellStyle name="20 % - Akzent5 4 3 2 2" xfId="1125" xr:uid="{00000000-0005-0000-0000-0000B2030000}"/>
    <cellStyle name="20 % - Akzent5 4 3 3" xfId="1126" xr:uid="{00000000-0005-0000-0000-0000B3030000}"/>
    <cellStyle name="20 % - Akzent5 4 3 3 2" xfId="1127" xr:uid="{00000000-0005-0000-0000-0000B4030000}"/>
    <cellStyle name="20 % - Akzent5 4 3 4" xfId="1128" xr:uid="{00000000-0005-0000-0000-0000B5030000}"/>
    <cellStyle name="20 % - Akzent5 4 4" xfId="1129" xr:uid="{00000000-0005-0000-0000-0000B6030000}"/>
    <cellStyle name="20 % - Akzent5 4 4 2" xfId="1130" xr:uid="{00000000-0005-0000-0000-0000B7030000}"/>
    <cellStyle name="20 % - Akzent5 4 5" xfId="1131" xr:uid="{00000000-0005-0000-0000-0000B8030000}"/>
    <cellStyle name="20 % - Akzent5 4 5 2" xfId="1132" xr:uid="{00000000-0005-0000-0000-0000B9030000}"/>
    <cellStyle name="20 % - Akzent5 4 6" xfId="1133" xr:uid="{00000000-0005-0000-0000-0000BA030000}"/>
    <cellStyle name="20 % - Akzent5 4 7" xfId="1116" xr:uid="{00000000-0005-0000-0000-0000A9030000}"/>
    <cellStyle name="20 % - Akzent5 5" xfId="1134" xr:uid="{00000000-0005-0000-0000-0000BB030000}"/>
    <cellStyle name="20 % - Akzent5 5 2" xfId="1135" xr:uid="{00000000-0005-0000-0000-0000BC030000}"/>
    <cellStyle name="20 % - Akzent5 5 2 2" xfId="1136" xr:uid="{00000000-0005-0000-0000-0000BD030000}"/>
    <cellStyle name="20 % - Akzent5 5 2 2 2" xfId="1137" xr:uid="{00000000-0005-0000-0000-0000BE030000}"/>
    <cellStyle name="20 % - Akzent5 5 2 3" xfId="1138" xr:uid="{00000000-0005-0000-0000-0000BF030000}"/>
    <cellStyle name="20 % - Akzent5 5 2 3 2" xfId="1139" xr:uid="{00000000-0005-0000-0000-0000C0030000}"/>
    <cellStyle name="20 % - Akzent5 5 2 4" xfId="1140" xr:uid="{00000000-0005-0000-0000-0000C1030000}"/>
    <cellStyle name="20 % - Akzent5 5 3" xfId="1141" xr:uid="{00000000-0005-0000-0000-0000C2030000}"/>
    <cellStyle name="20 % - Akzent5 5 3 2" xfId="1142" xr:uid="{00000000-0005-0000-0000-0000C3030000}"/>
    <cellStyle name="20 % - Akzent5 5 3 2 2" xfId="1143" xr:uid="{00000000-0005-0000-0000-0000C4030000}"/>
    <cellStyle name="20 % - Akzent5 5 3 3" xfId="1144" xr:uid="{00000000-0005-0000-0000-0000C5030000}"/>
    <cellStyle name="20 % - Akzent5 5 3 3 2" xfId="1145" xr:uid="{00000000-0005-0000-0000-0000C6030000}"/>
    <cellStyle name="20 % - Akzent5 5 3 4" xfId="1146" xr:uid="{00000000-0005-0000-0000-0000C7030000}"/>
    <cellStyle name="20 % - Akzent5 5 4" xfId="1147" xr:uid="{00000000-0005-0000-0000-0000C8030000}"/>
    <cellStyle name="20 % - Akzent5 5 4 2" xfId="1148" xr:uid="{00000000-0005-0000-0000-0000C9030000}"/>
    <cellStyle name="20 % - Akzent5 5 5" xfId="1149" xr:uid="{00000000-0005-0000-0000-0000CA030000}"/>
    <cellStyle name="20 % - Akzent5 5 5 2" xfId="1150" xr:uid="{00000000-0005-0000-0000-0000CB030000}"/>
    <cellStyle name="20 % - Akzent5 5 6" xfId="1151" xr:uid="{00000000-0005-0000-0000-0000CC030000}"/>
    <cellStyle name="20 % - Akzent5 6" xfId="1152" xr:uid="{00000000-0005-0000-0000-0000CD030000}"/>
    <cellStyle name="20 % - Akzent5 6 2" xfId="1153" xr:uid="{00000000-0005-0000-0000-0000CE030000}"/>
    <cellStyle name="20 % - Akzent5 6 2 2" xfId="1154" xr:uid="{00000000-0005-0000-0000-0000CF030000}"/>
    <cellStyle name="20 % - Akzent5 6 2 2 2" xfId="1155" xr:uid="{00000000-0005-0000-0000-0000D0030000}"/>
    <cellStyle name="20 % - Akzent5 6 2 3" xfId="1156" xr:uid="{00000000-0005-0000-0000-0000D1030000}"/>
    <cellStyle name="20 % - Akzent5 6 2 3 2" xfId="1157" xr:uid="{00000000-0005-0000-0000-0000D2030000}"/>
    <cellStyle name="20 % - Akzent5 6 2 4" xfId="1158" xr:uid="{00000000-0005-0000-0000-0000D3030000}"/>
    <cellStyle name="20 % - Akzent5 6 3" xfId="1159" xr:uid="{00000000-0005-0000-0000-0000D4030000}"/>
    <cellStyle name="20 % - Akzent5 6 3 2" xfId="1160" xr:uid="{00000000-0005-0000-0000-0000D5030000}"/>
    <cellStyle name="20 % - Akzent5 6 3 2 2" xfId="1161" xr:uid="{00000000-0005-0000-0000-0000D6030000}"/>
    <cellStyle name="20 % - Akzent5 6 3 3" xfId="1162" xr:uid="{00000000-0005-0000-0000-0000D7030000}"/>
    <cellStyle name="20 % - Akzent5 6 3 3 2" xfId="1163" xr:uid="{00000000-0005-0000-0000-0000D8030000}"/>
    <cellStyle name="20 % - Akzent5 6 3 4" xfId="1164" xr:uid="{00000000-0005-0000-0000-0000D9030000}"/>
    <cellStyle name="20 % - Akzent5 6 4" xfId="1165" xr:uid="{00000000-0005-0000-0000-0000DA030000}"/>
    <cellStyle name="20 % - Akzent5 6 4 2" xfId="1166" xr:uid="{00000000-0005-0000-0000-0000DB030000}"/>
    <cellStyle name="20 % - Akzent5 6 5" xfId="1167" xr:uid="{00000000-0005-0000-0000-0000DC030000}"/>
    <cellStyle name="20 % - Akzent5 6 5 2" xfId="1168" xr:uid="{00000000-0005-0000-0000-0000DD030000}"/>
    <cellStyle name="20 % - Akzent5 6 6" xfId="1169" xr:uid="{00000000-0005-0000-0000-0000DE030000}"/>
    <cellStyle name="20 % - Akzent5 7" xfId="1170" xr:uid="{00000000-0005-0000-0000-0000DF030000}"/>
    <cellStyle name="20 % - Akzent5 7 2" xfId="1171" xr:uid="{00000000-0005-0000-0000-0000E0030000}"/>
    <cellStyle name="20 % - Akzent5 7 2 2" xfId="1172" xr:uid="{00000000-0005-0000-0000-0000E1030000}"/>
    <cellStyle name="20 % - Akzent5 7 2 2 2" xfId="1173" xr:uid="{00000000-0005-0000-0000-0000E2030000}"/>
    <cellStyle name="20 % - Akzent5 7 2 3" xfId="1174" xr:uid="{00000000-0005-0000-0000-0000E3030000}"/>
    <cellStyle name="20 % - Akzent5 7 2 3 2" xfId="1175" xr:uid="{00000000-0005-0000-0000-0000E4030000}"/>
    <cellStyle name="20 % - Akzent5 7 2 4" xfId="1176" xr:uid="{00000000-0005-0000-0000-0000E5030000}"/>
    <cellStyle name="20 % - Akzent5 7 3" xfId="1177" xr:uid="{00000000-0005-0000-0000-0000E6030000}"/>
    <cellStyle name="20 % - Akzent5 7 3 2" xfId="1178" xr:uid="{00000000-0005-0000-0000-0000E7030000}"/>
    <cellStyle name="20 % - Akzent5 7 4" xfId="1179" xr:uid="{00000000-0005-0000-0000-0000E8030000}"/>
    <cellStyle name="20 % - Akzent5 7 4 2" xfId="1180" xr:uid="{00000000-0005-0000-0000-0000E9030000}"/>
    <cellStyle name="20 % - Akzent5 7 5" xfId="1181" xr:uid="{00000000-0005-0000-0000-0000EA030000}"/>
    <cellStyle name="20 % - Akzent5 8" xfId="1182" xr:uid="{00000000-0005-0000-0000-0000EB030000}"/>
    <cellStyle name="20 % - Akzent5 8 2" xfId="1183" xr:uid="{00000000-0005-0000-0000-0000EC030000}"/>
    <cellStyle name="20 % - Akzent5 8 2 2" xfId="1184" xr:uid="{00000000-0005-0000-0000-0000ED030000}"/>
    <cellStyle name="20 % - Akzent5 8 3" xfId="1185" xr:uid="{00000000-0005-0000-0000-0000EE030000}"/>
    <cellStyle name="20 % - Akzent5 8 3 2" xfId="1186" xr:uid="{00000000-0005-0000-0000-0000EF030000}"/>
    <cellStyle name="20 % - Akzent5 8 4" xfId="1187" xr:uid="{00000000-0005-0000-0000-0000F0030000}"/>
    <cellStyle name="20 % - Akzent5 9" xfId="1188" xr:uid="{00000000-0005-0000-0000-0000F1030000}"/>
    <cellStyle name="20 % - Akzent5 9 2" xfId="1189" xr:uid="{00000000-0005-0000-0000-0000F2030000}"/>
    <cellStyle name="20 % - Akzent5 9 2 2" xfId="1190" xr:uid="{00000000-0005-0000-0000-0000F3030000}"/>
    <cellStyle name="20 % - Akzent5 9 3" xfId="1191" xr:uid="{00000000-0005-0000-0000-0000F4030000}"/>
    <cellStyle name="20 % - Akzent5 9 3 2" xfId="1192" xr:uid="{00000000-0005-0000-0000-0000F5030000}"/>
    <cellStyle name="20 % - Akzent5 9 4" xfId="1193" xr:uid="{00000000-0005-0000-0000-0000F6030000}"/>
    <cellStyle name="20 % - Akzent6" xfId="186" builtinId="50" customBuiltin="1"/>
    <cellStyle name="20 % - Akzent6 10" xfId="1194" xr:uid="{00000000-0005-0000-0000-0000F8030000}"/>
    <cellStyle name="20 % - Akzent6 10 2" xfId="1195" xr:uid="{00000000-0005-0000-0000-0000F9030000}"/>
    <cellStyle name="20 % - Akzent6 11" xfId="1196" xr:uid="{00000000-0005-0000-0000-0000FA030000}"/>
    <cellStyle name="20 % - Akzent6 11 2" xfId="1197" xr:uid="{00000000-0005-0000-0000-0000FB030000}"/>
    <cellStyle name="20 % - Akzent6 12" xfId="1198" xr:uid="{00000000-0005-0000-0000-0000FC030000}"/>
    <cellStyle name="20 % - Akzent6 12 2" xfId="1199" xr:uid="{00000000-0005-0000-0000-0000FD030000}"/>
    <cellStyle name="20 % - Akzent6 13" xfId="1200" xr:uid="{00000000-0005-0000-0000-0000FE030000}"/>
    <cellStyle name="20 % - Akzent6 13 2" xfId="1201" xr:uid="{00000000-0005-0000-0000-0000FF030000}"/>
    <cellStyle name="20 % - Akzent6 14" xfId="1202" xr:uid="{00000000-0005-0000-0000-000000040000}"/>
    <cellStyle name="20 % - Akzent6 2" xfId="44" xr:uid="{00000000-0005-0000-0000-000010000000}"/>
    <cellStyle name="20 % - Akzent6 2 10" xfId="1203" xr:uid="{00000000-0005-0000-0000-000001040000}"/>
    <cellStyle name="20 % - Akzent6 2 2" xfId="1204" xr:uid="{00000000-0005-0000-0000-000002040000}"/>
    <cellStyle name="20 % - Akzent6 2 2 2" xfId="1205" xr:uid="{00000000-0005-0000-0000-000003040000}"/>
    <cellStyle name="20 % - Akzent6 2 2 2 2" xfId="1206" xr:uid="{00000000-0005-0000-0000-000004040000}"/>
    <cellStyle name="20 % - Akzent6 2 2 2 2 2" xfId="1207" xr:uid="{00000000-0005-0000-0000-000005040000}"/>
    <cellStyle name="20 % - Akzent6 2 2 2 2 2 2" xfId="1208" xr:uid="{00000000-0005-0000-0000-000006040000}"/>
    <cellStyle name="20 % - Akzent6 2 2 2 2 3" xfId="1209" xr:uid="{00000000-0005-0000-0000-000007040000}"/>
    <cellStyle name="20 % - Akzent6 2 2 2 2 3 2" xfId="1210" xr:uid="{00000000-0005-0000-0000-000008040000}"/>
    <cellStyle name="20 % - Akzent6 2 2 2 2 4" xfId="1211" xr:uid="{00000000-0005-0000-0000-000009040000}"/>
    <cellStyle name="20 % - Akzent6 2 2 2 3" xfId="1212" xr:uid="{00000000-0005-0000-0000-00000A040000}"/>
    <cellStyle name="20 % - Akzent6 2 2 2 3 2" xfId="1213" xr:uid="{00000000-0005-0000-0000-00000B040000}"/>
    <cellStyle name="20 % - Akzent6 2 2 2 3 2 2" xfId="1214" xr:uid="{00000000-0005-0000-0000-00000C040000}"/>
    <cellStyle name="20 % - Akzent6 2 2 2 3 3" xfId="1215" xr:uid="{00000000-0005-0000-0000-00000D040000}"/>
    <cellStyle name="20 % - Akzent6 2 2 2 3 3 2" xfId="1216" xr:uid="{00000000-0005-0000-0000-00000E040000}"/>
    <cellStyle name="20 % - Akzent6 2 2 2 3 4" xfId="1217" xr:uid="{00000000-0005-0000-0000-00000F040000}"/>
    <cellStyle name="20 % - Akzent6 2 2 2 4" xfId="1218" xr:uid="{00000000-0005-0000-0000-000010040000}"/>
    <cellStyle name="20 % - Akzent6 2 2 2 4 2" xfId="1219" xr:uid="{00000000-0005-0000-0000-000011040000}"/>
    <cellStyle name="20 % - Akzent6 2 2 2 5" xfId="1220" xr:uid="{00000000-0005-0000-0000-000012040000}"/>
    <cellStyle name="20 % - Akzent6 2 2 2 5 2" xfId="1221" xr:uid="{00000000-0005-0000-0000-000013040000}"/>
    <cellStyle name="20 % - Akzent6 2 2 2 6" xfId="1222" xr:uid="{00000000-0005-0000-0000-000014040000}"/>
    <cellStyle name="20 % - Akzent6 2 2 2 7" xfId="1223" xr:uid="{00000000-0005-0000-0000-000015040000}"/>
    <cellStyle name="20 % - Akzent6 2 2 3" xfId="1224" xr:uid="{00000000-0005-0000-0000-000016040000}"/>
    <cellStyle name="20 % - Akzent6 2 2 3 2" xfId="1225" xr:uid="{00000000-0005-0000-0000-000017040000}"/>
    <cellStyle name="20 % - Akzent6 2 2 3 2 2" xfId="1226" xr:uid="{00000000-0005-0000-0000-000018040000}"/>
    <cellStyle name="20 % - Akzent6 2 2 3 3" xfId="1227" xr:uid="{00000000-0005-0000-0000-000019040000}"/>
    <cellStyle name="20 % - Akzent6 2 2 3 3 2" xfId="1228" xr:uid="{00000000-0005-0000-0000-00001A040000}"/>
    <cellStyle name="20 % - Akzent6 2 2 3 4" xfId="1229" xr:uid="{00000000-0005-0000-0000-00001B040000}"/>
    <cellStyle name="20 % - Akzent6 2 2 4" xfId="1230" xr:uid="{00000000-0005-0000-0000-00001C040000}"/>
    <cellStyle name="20 % - Akzent6 2 2 4 2" xfId="1231" xr:uid="{00000000-0005-0000-0000-00001D040000}"/>
    <cellStyle name="20 % - Akzent6 2 2 4 2 2" xfId="1232" xr:uid="{00000000-0005-0000-0000-00001E040000}"/>
    <cellStyle name="20 % - Akzent6 2 2 4 3" xfId="1233" xr:uid="{00000000-0005-0000-0000-00001F040000}"/>
    <cellStyle name="20 % - Akzent6 2 2 4 3 2" xfId="1234" xr:uid="{00000000-0005-0000-0000-000020040000}"/>
    <cellStyle name="20 % - Akzent6 2 2 4 4" xfId="1235" xr:uid="{00000000-0005-0000-0000-000021040000}"/>
    <cellStyle name="20 % - Akzent6 2 2 5" xfId="1236" xr:uid="{00000000-0005-0000-0000-000022040000}"/>
    <cellStyle name="20 % - Akzent6 2 2 5 2" xfId="1237" xr:uid="{00000000-0005-0000-0000-000023040000}"/>
    <cellStyle name="20 % - Akzent6 2 2 6" xfId="1238" xr:uid="{00000000-0005-0000-0000-000024040000}"/>
    <cellStyle name="20 % - Akzent6 2 2 6 2" xfId="1239" xr:uid="{00000000-0005-0000-0000-000025040000}"/>
    <cellStyle name="20 % - Akzent6 2 2 7" xfId="1240" xr:uid="{00000000-0005-0000-0000-000026040000}"/>
    <cellStyle name="20 % - Akzent6 2 2 8" xfId="1241" xr:uid="{00000000-0005-0000-0000-000027040000}"/>
    <cellStyle name="20 % - Akzent6 2 3" xfId="1242" xr:uid="{00000000-0005-0000-0000-000028040000}"/>
    <cellStyle name="20 % - Akzent6 2 3 2" xfId="1243" xr:uid="{00000000-0005-0000-0000-000029040000}"/>
    <cellStyle name="20 % - Akzent6 2 3 2 2" xfId="1244" xr:uid="{00000000-0005-0000-0000-00002A040000}"/>
    <cellStyle name="20 % - Akzent6 2 3 2 2 2" xfId="1245" xr:uid="{00000000-0005-0000-0000-00002B040000}"/>
    <cellStyle name="20 % - Akzent6 2 3 2 3" xfId="1246" xr:uid="{00000000-0005-0000-0000-00002C040000}"/>
    <cellStyle name="20 % - Akzent6 2 3 2 3 2" xfId="1247" xr:uid="{00000000-0005-0000-0000-00002D040000}"/>
    <cellStyle name="20 % - Akzent6 2 3 2 4" xfId="1248" xr:uid="{00000000-0005-0000-0000-00002E040000}"/>
    <cellStyle name="20 % - Akzent6 2 3 3" xfId="1249" xr:uid="{00000000-0005-0000-0000-00002F040000}"/>
    <cellStyle name="20 % - Akzent6 2 3 3 2" xfId="1250" xr:uid="{00000000-0005-0000-0000-000030040000}"/>
    <cellStyle name="20 % - Akzent6 2 3 3 2 2" xfId="1251" xr:uid="{00000000-0005-0000-0000-000031040000}"/>
    <cellStyle name="20 % - Akzent6 2 3 3 3" xfId="1252" xr:uid="{00000000-0005-0000-0000-000032040000}"/>
    <cellStyle name="20 % - Akzent6 2 3 3 3 2" xfId="1253" xr:uid="{00000000-0005-0000-0000-000033040000}"/>
    <cellStyle name="20 % - Akzent6 2 3 3 4" xfId="1254" xr:uid="{00000000-0005-0000-0000-000034040000}"/>
    <cellStyle name="20 % - Akzent6 2 3 4" xfId="1255" xr:uid="{00000000-0005-0000-0000-000035040000}"/>
    <cellStyle name="20 % - Akzent6 2 3 4 2" xfId="1256" xr:uid="{00000000-0005-0000-0000-000036040000}"/>
    <cellStyle name="20 % - Akzent6 2 3 5" xfId="1257" xr:uid="{00000000-0005-0000-0000-000037040000}"/>
    <cellStyle name="20 % - Akzent6 2 3 5 2" xfId="1258" xr:uid="{00000000-0005-0000-0000-000038040000}"/>
    <cellStyle name="20 % - Akzent6 2 3 6" xfId="1259" xr:uid="{00000000-0005-0000-0000-000039040000}"/>
    <cellStyle name="20 % - Akzent6 2 4" xfId="1260" xr:uid="{00000000-0005-0000-0000-00003A040000}"/>
    <cellStyle name="20 % - Akzent6 2 4 2" xfId="1261" xr:uid="{00000000-0005-0000-0000-00003B040000}"/>
    <cellStyle name="20 % - Akzent6 2 4 2 2" xfId="1262" xr:uid="{00000000-0005-0000-0000-00003C040000}"/>
    <cellStyle name="20 % - Akzent6 2 4 3" xfId="1263" xr:uid="{00000000-0005-0000-0000-00003D040000}"/>
    <cellStyle name="20 % - Akzent6 2 4 3 2" xfId="1264" xr:uid="{00000000-0005-0000-0000-00003E040000}"/>
    <cellStyle name="20 % - Akzent6 2 4 4" xfId="1265" xr:uid="{00000000-0005-0000-0000-00003F040000}"/>
    <cellStyle name="20 % - Akzent6 2 4 5" xfId="1266" xr:uid="{00000000-0005-0000-0000-000040040000}"/>
    <cellStyle name="20 % - Akzent6 2 5" xfId="1267" xr:uid="{00000000-0005-0000-0000-000041040000}"/>
    <cellStyle name="20 % - Akzent6 2 5 2" xfId="1268" xr:uid="{00000000-0005-0000-0000-000042040000}"/>
    <cellStyle name="20 % - Akzent6 2 5 2 2" xfId="1269" xr:uid="{00000000-0005-0000-0000-000043040000}"/>
    <cellStyle name="20 % - Akzent6 2 5 3" xfId="1270" xr:uid="{00000000-0005-0000-0000-000044040000}"/>
    <cellStyle name="20 % - Akzent6 2 5 3 2" xfId="1271" xr:uid="{00000000-0005-0000-0000-000045040000}"/>
    <cellStyle name="20 % - Akzent6 2 5 4" xfId="1272" xr:uid="{00000000-0005-0000-0000-000046040000}"/>
    <cellStyle name="20 % - Akzent6 2 5 5" xfId="1273" xr:uid="{00000000-0005-0000-0000-000047040000}"/>
    <cellStyle name="20 % - Akzent6 2 6" xfId="1274" xr:uid="{00000000-0005-0000-0000-000048040000}"/>
    <cellStyle name="20 % - Akzent6 2 6 2" xfId="1275" xr:uid="{00000000-0005-0000-0000-000049040000}"/>
    <cellStyle name="20 % - Akzent6 2 7" xfId="1276" xr:uid="{00000000-0005-0000-0000-00004A040000}"/>
    <cellStyle name="20 % - Akzent6 2 7 2" xfId="1277" xr:uid="{00000000-0005-0000-0000-00004B040000}"/>
    <cellStyle name="20 % - Akzent6 2 8" xfId="1278" xr:uid="{00000000-0005-0000-0000-00004C040000}"/>
    <cellStyle name="20 % - Akzent6 2 9" xfId="1279" xr:uid="{00000000-0005-0000-0000-00004D040000}"/>
    <cellStyle name="20 % - Akzent6 3" xfId="45" xr:uid="{00000000-0005-0000-0000-000011000000}"/>
    <cellStyle name="20 % - Akzent6 3 2" xfId="1280" xr:uid="{00000000-0005-0000-0000-00004F040000}"/>
    <cellStyle name="20 % - Akzent6 3 2 2" xfId="1281" xr:uid="{00000000-0005-0000-0000-000050040000}"/>
    <cellStyle name="20 % - Akzent6 3 2 2 2" xfId="1282" xr:uid="{00000000-0005-0000-0000-000051040000}"/>
    <cellStyle name="20 % - Akzent6 3 2 2 2 2" xfId="1283" xr:uid="{00000000-0005-0000-0000-000052040000}"/>
    <cellStyle name="20 % - Akzent6 3 2 2 3" xfId="1284" xr:uid="{00000000-0005-0000-0000-000053040000}"/>
    <cellStyle name="20 % - Akzent6 3 2 2 3 2" xfId="1285" xr:uid="{00000000-0005-0000-0000-000054040000}"/>
    <cellStyle name="20 % - Akzent6 3 2 2 4" xfId="1286" xr:uid="{00000000-0005-0000-0000-000055040000}"/>
    <cellStyle name="20 % - Akzent6 3 2 3" xfId="1287" xr:uid="{00000000-0005-0000-0000-000056040000}"/>
    <cellStyle name="20 % - Akzent6 3 2 3 2" xfId="1288" xr:uid="{00000000-0005-0000-0000-000057040000}"/>
    <cellStyle name="20 % - Akzent6 3 2 3 2 2" xfId="1289" xr:uid="{00000000-0005-0000-0000-000058040000}"/>
    <cellStyle name="20 % - Akzent6 3 2 3 3" xfId="1290" xr:uid="{00000000-0005-0000-0000-000059040000}"/>
    <cellStyle name="20 % - Akzent6 3 2 3 3 2" xfId="1291" xr:uid="{00000000-0005-0000-0000-00005A040000}"/>
    <cellStyle name="20 % - Akzent6 3 2 3 4" xfId="1292" xr:uid="{00000000-0005-0000-0000-00005B040000}"/>
    <cellStyle name="20 % - Akzent6 3 2 4" xfId="1293" xr:uid="{00000000-0005-0000-0000-00005C040000}"/>
    <cellStyle name="20 % - Akzent6 3 2 4 2" xfId="1294" xr:uid="{00000000-0005-0000-0000-00005D040000}"/>
    <cellStyle name="20 % - Akzent6 3 2 5" xfId="1295" xr:uid="{00000000-0005-0000-0000-00005E040000}"/>
    <cellStyle name="20 % - Akzent6 3 2 5 2" xfId="1296" xr:uid="{00000000-0005-0000-0000-00005F040000}"/>
    <cellStyle name="20 % - Akzent6 3 2 6" xfId="1297" xr:uid="{00000000-0005-0000-0000-000060040000}"/>
    <cellStyle name="20 % - Akzent6 3 2 7" xfId="1298" xr:uid="{00000000-0005-0000-0000-000061040000}"/>
    <cellStyle name="20 % - Akzent6 3 3" xfId="1299" xr:uid="{00000000-0005-0000-0000-000062040000}"/>
    <cellStyle name="20 % - Akzent6 3 3 2" xfId="1300" xr:uid="{00000000-0005-0000-0000-000063040000}"/>
    <cellStyle name="20 % - Akzent6 3 3 2 2" xfId="1301" xr:uid="{00000000-0005-0000-0000-000064040000}"/>
    <cellStyle name="20 % - Akzent6 3 3 3" xfId="1302" xr:uid="{00000000-0005-0000-0000-000065040000}"/>
    <cellStyle name="20 % - Akzent6 3 3 3 2" xfId="1303" xr:uid="{00000000-0005-0000-0000-000066040000}"/>
    <cellStyle name="20 % - Akzent6 3 3 4" xfId="1304" xr:uid="{00000000-0005-0000-0000-000067040000}"/>
    <cellStyle name="20 % - Akzent6 3 4" xfId="1305" xr:uid="{00000000-0005-0000-0000-000068040000}"/>
    <cellStyle name="20 % - Akzent6 3 4 2" xfId="1306" xr:uid="{00000000-0005-0000-0000-000069040000}"/>
    <cellStyle name="20 % - Akzent6 3 4 2 2" xfId="1307" xr:uid="{00000000-0005-0000-0000-00006A040000}"/>
    <cellStyle name="20 % - Akzent6 3 4 3" xfId="1308" xr:uid="{00000000-0005-0000-0000-00006B040000}"/>
    <cellStyle name="20 % - Akzent6 3 4 3 2" xfId="1309" xr:uid="{00000000-0005-0000-0000-00006C040000}"/>
    <cellStyle name="20 % - Akzent6 3 4 4" xfId="1310" xr:uid="{00000000-0005-0000-0000-00006D040000}"/>
    <cellStyle name="20 % - Akzent6 3 5" xfId="1311" xr:uid="{00000000-0005-0000-0000-00006E040000}"/>
    <cellStyle name="20 % - Akzent6 3 5 2" xfId="1312" xr:uid="{00000000-0005-0000-0000-00006F040000}"/>
    <cellStyle name="20 % - Akzent6 3 6" xfId="1313" xr:uid="{00000000-0005-0000-0000-000070040000}"/>
    <cellStyle name="20 % - Akzent6 3 6 2" xfId="1314" xr:uid="{00000000-0005-0000-0000-000071040000}"/>
    <cellStyle name="20 % - Akzent6 3 7" xfId="1315" xr:uid="{00000000-0005-0000-0000-000072040000}"/>
    <cellStyle name="20 % - Akzent6 3 8" xfId="1316" xr:uid="{00000000-0005-0000-0000-000073040000}"/>
    <cellStyle name="20 % - Akzent6 4" xfId="43" xr:uid="{00000000-0005-0000-0000-000057000000}"/>
    <cellStyle name="20 % - Akzent6 4 2" xfId="1318" xr:uid="{00000000-0005-0000-0000-000075040000}"/>
    <cellStyle name="20 % - Akzent6 4 2 2" xfId="1319" xr:uid="{00000000-0005-0000-0000-000076040000}"/>
    <cellStyle name="20 % - Akzent6 4 2 2 2" xfId="1320" xr:uid="{00000000-0005-0000-0000-000077040000}"/>
    <cellStyle name="20 % - Akzent6 4 2 3" xfId="1321" xr:uid="{00000000-0005-0000-0000-000078040000}"/>
    <cellStyle name="20 % - Akzent6 4 2 3 2" xfId="1322" xr:uid="{00000000-0005-0000-0000-000079040000}"/>
    <cellStyle name="20 % - Akzent6 4 2 4" xfId="1323" xr:uid="{00000000-0005-0000-0000-00007A040000}"/>
    <cellStyle name="20 % - Akzent6 4 3" xfId="1324" xr:uid="{00000000-0005-0000-0000-00007B040000}"/>
    <cellStyle name="20 % - Akzent6 4 3 2" xfId="1325" xr:uid="{00000000-0005-0000-0000-00007C040000}"/>
    <cellStyle name="20 % - Akzent6 4 3 2 2" xfId="1326" xr:uid="{00000000-0005-0000-0000-00007D040000}"/>
    <cellStyle name="20 % - Akzent6 4 3 3" xfId="1327" xr:uid="{00000000-0005-0000-0000-00007E040000}"/>
    <cellStyle name="20 % - Akzent6 4 3 3 2" xfId="1328" xr:uid="{00000000-0005-0000-0000-00007F040000}"/>
    <cellStyle name="20 % - Akzent6 4 3 4" xfId="1329" xr:uid="{00000000-0005-0000-0000-000080040000}"/>
    <cellStyle name="20 % - Akzent6 4 4" xfId="1330" xr:uid="{00000000-0005-0000-0000-000081040000}"/>
    <cellStyle name="20 % - Akzent6 4 4 2" xfId="1331" xr:uid="{00000000-0005-0000-0000-000082040000}"/>
    <cellStyle name="20 % - Akzent6 4 5" xfId="1332" xr:uid="{00000000-0005-0000-0000-000083040000}"/>
    <cellStyle name="20 % - Akzent6 4 5 2" xfId="1333" xr:uid="{00000000-0005-0000-0000-000084040000}"/>
    <cellStyle name="20 % - Akzent6 4 6" xfId="1334" xr:uid="{00000000-0005-0000-0000-000085040000}"/>
    <cellStyle name="20 % - Akzent6 4 7" xfId="1317" xr:uid="{00000000-0005-0000-0000-000074040000}"/>
    <cellStyle name="20 % - Akzent6 5" xfId="1335" xr:uid="{00000000-0005-0000-0000-000086040000}"/>
    <cellStyle name="20 % - Akzent6 5 2" xfId="1336" xr:uid="{00000000-0005-0000-0000-000087040000}"/>
    <cellStyle name="20 % - Akzent6 5 2 2" xfId="1337" xr:uid="{00000000-0005-0000-0000-000088040000}"/>
    <cellStyle name="20 % - Akzent6 5 2 2 2" xfId="1338" xr:uid="{00000000-0005-0000-0000-000089040000}"/>
    <cellStyle name="20 % - Akzent6 5 2 3" xfId="1339" xr:uid="{00000000-0005-0000-0000-00008A040000}"/>
    <cellStyle name="20 % - Akzent6 5 2 3 2" xfId="1340" xr:uid="{00000000-0005-0000-0000-00008B040000}"/>
    <cellStyle name="20 % - Akzent6 5 2 4" xfId="1341" xr:uid="{00000000-0005-0000-0000-00008C040000}"/>
    <cellStyle name="20 % - Akzent6 5 3" xfId="1342" xr:uid="{00000000-0005-0000-0000-00008D040000}"/>
    <cellStyle name="20 % - Akzent6 5 3 2" xfId="1343" xr:uid="{00000000-0005-0000-0000-00008E040000}"/>
    <cellStyle name="20 % - Akzent6 5 3 2 2" xfId="1344" xr:uid="{00000000-0005-0000-0000-00008F040000}"/>
    <cellStyle name="20 % - Akzent6 5 3 3" xfId="1345" xr:uid="{00000000-0005-0000-0000-000090040000}"/>
    <cellStyle name="20 % - Akzent6 5 3 3 2" xfId="1346" xr:uid="{00000000-0005-0000-0000-000091040000}"/>
    <cellStyle name="20 % - Akzent6 5 3 4" xfId="1347" xr:uid="{00000000-0005-0000-0000-000092040000}"/>
    <cellStyle name="20 % - Akzent6 5 4" xfId="1348" xr:uid="{00000000-0005-0000-0000-000093040000}"/>
    <cellStyle name="20 % - Akzent6 5 4 2" xfId="1349" xr:uid="{00000000-0005-0000-0000-000094040000}"/>
    <cellStyle name="20 % - Akzent6 5 5" xfId="1350" xr:uid="{00000000-0005-0000-0000-000095040000}"/>
    <cellStyle name="20 % - Akzent6 5 5 2" xfId="1351" xr:uid="{00000000-0005-0000-0000-000096040000}"/>
    <cellStyle name="20 % - Akzent6 5 6" xfId="1352" xr:uid="{00000000-0005-0000-0000-000097040000}"/>
    <cellStyle name="20 % - Akzent6 6" xfId="1353" xr:uid="{00000000-0005-0000-0000-000098040000}"/>
    <cellStyle name="20 % - Akzent6 6 2" xfId="1354" xr:uid="{00000000-0005-0000-0000-000099040000}"/>
    <cellStyle name="20 % - Akzent6 6 2 2" xfId="1355" xr:uid="{00000000-0005-0000-0000-00009A040000}"/>
    <cellStyle name="20 % - Akzent6 6 2 2 2" xfId="1356" xr:uid="{00000000-0005-0000-0000-00009B040000}"/>
    <cellStyle name="20 % - Akzent6 6 2 3" xfId="1357" xr:uid="{00000000-0005-0000-0000-00009C040000}"/>
    <cellStyle name="20 % - Akzent6 6 2 3 2" xfId="1358" xr:uid="{00000000-0005-0000-0000-00009D040000}"/>
    <cellStyle name="20 % - Akzent6 6 2 4" xfId="1359" xr:uid="{00000000-0005-0000-0000-00009E040000}"/>
    <cellStyle name="20 % - Akzent6 6 3" xfId="1360" xr:uid="{00000000-0005-0000-0000-00009F040000}"/>
    <cellStyle name="20 % - Akzent6 6 3 2" xfId="1361" xr:uid="{00000000-0005-0000-0000-0000A0040000}"/>
    <cellStyle name="20 % - Akzent6 6 3 2 2" xfId="1362" xr:uid="{00000000-0005-0000-0000-0000A1040000}"/>
    <cellStyle name="20 % - Akzent6 6 3 3" xfId="1363" xr:uid="{00000000-0005-0000-0000-0000A2040000}"/>
    <cellStyle name="20 % - Akzent6 6 3 3 2" xfId="1364" xr:uid="{00000000-0005-0000-0000-0000A3040000}"/>
    <cellStyle name="20 % - Akzent6 6 3 4" xfId="1365" xr:uid="{00000000-0005-0000-0000-0000A4040000}"/>
    <cellStyle name="20 % - Akzent6 6 4" xfId="1366" xr:uid="{00000000-0005-0000-0000-0000A5040000}"/>
    <cellStyle name="20 % - Akzent6 6 4 2" xfId="1367" xr:uid="{00000000-0005-0000-0000-0000A6040000}"/>
    <cellStyle name="20 % - Akzent6 6 5" xfId="1368" xr:uid="{00000000-0005-0000-0000-0000A7040000}"/>
    <cellStyle name="20 % - Akzent6 6 5 2" xfId="1369" xr:uid="{00000000-0005-0000-0000-0000A8040000}"/>
    <cellStyle name="20 % - Akzent6 6 6" xfId="1370" xr:uid="{00000000-0005-0000-0000-0000A9040000}"/>
    <cellStyle name="20 % - Akzent6 7" xfId="1371" xr:uid="{00000000-0005-0000-0000-0000AA040000}"/>
    <cellStyle name="20 % - Akzent6 7 2" xfId="1372" xr:uid="{00000000-0005-0000-0000-0000AB040000}"/>
    <cellStyle name="20 % - Akzent6 7 2 2" xfId="1373" xr:uid="{00000000-0005-0000-0000-0000AC040000}"/>
    <cellStyle name="20 % - Akzent6 7 2 2 2" xfId="1374" xr:uid="{00000000-0005-0000-0000-0000AD040000}"/>
    <cellStyle name="20 % - Akzent6 7 2 3" xfId="1375" xr:uid="{00000000-0005-0000-0000-0000AE040000}"/>
    <cellStyle name="20 % - Akzent6 7 2 3 2" xfId="1376" xr:uid="{00000000-0005-0000-0000-0000AF040000}"/>
    <cellStyle name="20 % - Akzent6 7 2 4" xfId="1377" xr:uid="{00000000-0005-0000-0000-0000B0040000}"/>
    <cellStyle name="20 % - Akzent6 7 3" xfId="1378" xr:uid="{00000000-0005-0000-0000-0000B1040000}"/>
    <cellStyle name="20 % - Akzent6 7 3 2" xfId="1379" xr:uid="{00000000-0005-0000-0000-0000B2040000}"/>
    <cellStyle name="20 % - Akzent6 7 4" xfId="1380" xr:uid="{00000000-0005-0000-0000-0000B3040000}"/>
    <cellStyle name="20 % - Akzent6 7 4 2" xfId="1381" xr:uid="{00000000-0005-0000-0000-0000B4040000}"/>
    <cellStyle name="20 % - Akzent6 7 5" xfId="1382" xr:uid="{00000000-0005-0000-0000-0000B5040000}"/>
    <cellStyle name="20 % - Akzent6 8" xfId="1383" xr:uid="{00000000-0005-0000-0000-0000B6040000}"/>
    <cellStyle name="20 % - Akzent6 8 2" xfId="1384" xr:uid="{00000000-0005-0000-0000-0000B7040000}"/>
    <cellStyle name="20 % - Akzent6 8 2 2" xfId="1385" xr:uid="{00000000-0005-0000-0000-0000B8040000}"/>
    <cellStyle name="20 % - Akzent6 8 3" xfId="1386" xr:uid="{00000000-0005-0000-0000-0000B9040000}"/>
    <cellStyle name="20 % - Akzent6 8 3 2" xfId="1387" xr:uid="{00000000-0005-0000-0000-0000BA040000}"/>
    <cellStyle name="20 % - Akzent6 8 4" xfId="1388" xr:uid="{00000000-0005-0000-0000-0000BB040000}"/>
    <cellStyle name="20 % - Akzent6 9" xfId="1389" xr:uid="{00000000-0005-0000-0000-0000BC040000}"/>
    <cellStyle name="20 % - Akzent6 9 2" xfId="1390" xr:uid="{00000000-0005-0000-0000-0000BD040000}"/>
    <cellStyle name="20 % - Akzent6 9 2 2" xfId="1391" xr:uid="{00000000-0005-0000-0000-0000BE040000}"/>
    <cellStyle name="20 % - Akzent6 9 3" xfId="1392" xr:uid="{00000000-0005-0000-0000-0000BF040000}"/>
    <cellStyle name="20 % - Akzent6 9 3 2" xfId="1393" xr:uid="{00000000-0005-0000-0000-0000C0040000}"/>
    <cellStyle name="20 % - Akzent6 9 4" xfId="1394" xr:uid="{00000000-0005-0000-0000-0000C1040000}"/>
    <cellStyle name="20% - Accent1" xfId="1395" xr:uid="{00000000-0005-0000-0000-0000C2040000}"/>
    <cellStyle name="20% - Accent2" xfId="1396" xr:uid="{00000000-0005-0000-0000-0000C3040000}"/>
    <cellStyle name="20% - Accent3" xfId="1397" xr:uid="{00000000-0005-0000-0000-0000C4040000}"/>
    <cellStyle name="20% - Accent4" xfId="1398" xr:uid="{00000000-0005-0000-0000-0000C5040000}"/>
    <cellStyle name="20% - Accent5" xfId="1399" xr:uid="{00000000-0005-0000-0000-0000C6040000}"/>
    <cellStyle name="20% - Accent6" xfId="1400" xr:uid="{00000000-0005-0000-0000-0000C7040000}"/>
    <cellStyle name="20% - Akzent1" xfId="1401" xr:uid="{00000000-0005-0000-0000-0000C8040000}"/>
    <cellStyle name="20% - Akzent1 2" xfId="1402" xr:uid="{00000000-0005-0000-0000-0000C9040000}"/>
    <cellStyle name="20% - Akzent1 2 2" xfId="1403" xr:uid="{00000000-0005-0000-0000-0000CA040000}"/>
    <cellStyle name="20% - Akzent1 2 3" xfId="1404" xr:uid="{00000000-0005-0000-0000-0000CB040000}"/>
    <cellStyle name="20% - Akzent1 3" xfId="1405" xr:uid="{00000000-0005-0000-0000-0000CC040000}"/>
    <cellStyle name="20% - Akzent2" xfId="1406" xr:uid="{00000000-0005-0000-0000-0000CD040000}"/>
    <cellStyle name="20% - Akzent2 2" xfId="1407" xr:uid="{00000000-0005-0000-0000-0000CE040000}"/>
    <cellStyle name="20% - Akzent2 2 2" xfId="1408" xr:uid="{00000000-0005-0000-0000-0000CF040000}"/>
    <cellStyle name="20% - Akzent2 2 3" xfId="1409" xr:uid="{00000000-0005-0000-0000-0000D0040000}"/>
    <cellStyle name="20% - Akzent2 3" xfId="1410" xr:uid="{00000000-0005-0000-0000-0000D1040000}"/>
    <cellStyle name="20% - Akzent3" xfId="1411" xr:uid="{00000000-0005-0000-0000-0000D2040000}"/>
    <cellStyle name="20% - Akzent3 2" xfId="1412" xr:uid="{00000000-0005-0000-0000-0000D3040000}"/>
    <cellStyle name="20% - Akzent3 2 2" xfId="1413" xr:uid="{00000000-0005-0000-0000-0000D4040000}"/>
    <cellStyle name="20% - Akzent3 2 3" xfId="1414" xr:uid="{00000000-0005-0000-0000-0000D5040000}"/>
    <cellStyle name="20% - Akzent3 3" xfId="1415" xr:uid="{00000000-0005-0000-0000-0000D6040000}"/>
    <cellStyle name="20% - Akzent4" xfId="1416" xr:uid="{00000000-0005-0000-0000-0000D7040000}"/>
    <cellStyle name="20% - Akzent4 2" xfId="1417" xr:uid="{00000000-0005-0000-0000-0000D8040000}"/>
    <cellStyle name="20% - Akzent4 2 2" xfId="1418" xr:uid="{00000000-0005-0000-0000-0000D9040000}"/>
    <cellStyle name="20% - Akzent4 2 3" xfId="1419" xr:uid="{00000000-0005-0000-0000-0000DA040000}"/>
    <cellStyle name="20% - Akzent4 3" xfId="1420" xr:uid="{00000000-0005-0000-0000-0000DB040000}"/>
    <cellStyle name="20% - Akzent5" xfId="1421" xr:uid="{00000000-0005-0000-0000-0000DC040000}"/>
    <cellStyle name="20% - Akzent5 2" xfId="1422" xr:uid="{00000000-0005-0000-0000-0000DD040000}"/>
    <cellStyle name="20% - Akzent5 3" xfId="1423" xr:uid="{00000000-0005-0000-0000-0000DE040000}"/>
    <cellStyle name="20% - Akzent6" xfId="1424" xr:uid="{00000000-0005-0000-0000-0000DF040000}"/>
    <cellStyle name="20% - Akzent6 2" xfId="1425" xr:uid="{00000000-0005-0000-0000-0000E0040000}"/>
    <cellStyle name="20% - Akzent6 3" xfId="1426" xr:uid="{00000000-0005-0000-0000-0000E1040000}"/>
    <cellStyle name="40 % - Akzent1" xfId="173" builtinId="31" customBuiltin="1"/>
    <cellStyle name="40 % - Akzent1 10" xfId="1427" xr:uid="{00000000-0005-0000-0000-0000E3040000}"/>
    <cellStyle name="40 % - Akzent1 10 2" xfId="1428" xr:uid="{00000000-0005-0000-0000-0000E4040000}"/>
    <cellStyle name="40 % - Akzent1 11" xfId="1429" xr:uid="{00000000-0005-0000-0000-0000E5040000}"/>
    <cellStyle name="40 % - Akzent1 11 2" xfId="1430" xr:uid="{00000000-0005-0000-0000-0000E6040000}"/>
    <cellStyle name="40 % - Akzent1 12" xfId="1431" xr:uid="{00000000-0005-0000-0000-0000E7040000}"/>
    <cellStyle name="40 % - Akzent1 12 2" xfId="1432" xr:uid="{00000000-0005-0000-0000-0000E8040000}"/>
    <cellStyle name="40 % - Akzent1 13" xfId="1433" xr:uid="{00000000-0005-0000-0000-0000E9040000}"/>
    <cellStyle name="40 % - Akzent1 13 2" xfId="1434" xr:uid="{00000000-0005-0000-0000-0000EA040000}"/>
    <cellStyle name="40 % - Akzent1 14" xfId="1435" xr:uid="{00000000-0005-0000-0000-0000EB040000}"/>
    <cellStyle name="40 % - Akzent1 2" xfId="47" xr:uid="{00000000-0005-0000-0000-000013000000}"/>
    <cellStyle name="40 % - Akzent1 2 10" xfId="1436" xr:uid="{00000000-0005-0000-0000-0000EC040000}"/>
    <cellStyle name="40 % - Akzent1 2 2" xfId="1437" xr:uid="{00000000-0005-0000-0000-0000ED040000}"/>
    <cellStyle name="40 % - Akzent1 2 2 2" xfId="1438" xr:uid="{00000000-0005-0000-0000-0000EE040000}"/>
    <cellStyle name="40 % - Akzent1 2 2 2 2" xfId="1439" xr:uid="{00000000-0005-0000-0000-0000EF040000}"/>
    <cellStyle name="40 % - Akzent1 2 2 2 2 2" xfId="1440" xr:uid="{00000000-0005-0000-0000-0000F0040000}"/>
    <cellStyle name="40 % - Akzent1 2 2 2 2 2 2" xfId="1441" xr:uid="{00000000-0005-0000-0000-0000F1040000}"/>
    <cellStyle name="40 % - Akzent1 2 2 2 2 3" xfId="1442" xr:uid="{00000000-0005-0000-0000-0000F2040000}"/>
    <cellStyle name="40 % - Akzent1 2 2 2 2 3 2" xfId="1443" xr:uid="{00000000-0005-0000-0000-0000F3040000}"/>
    <cellStyle name="40 % - Akzent1 2 2 2 2 4" xfId="1444" xr:uid="{00000000-0005-0000-0000-0000F4040000}"/>
    <cellStyle name="40 % - Akzent1 2 2 2 3" xfId="1445" xr:uid="{00000000-0005-0000-0000-0000F5040000}"/>
    <cellStyle name="40 % - Akzent1 2 2 2 3 2" xfId="1446" xr:uid="{00000000-0005-0000-0000-0000F6040000}"/>
    <cellStyle name="40 % - Akzent1 2 2 2 3 2 2" xfId="1447" xr:uid="{00000000-0005-0000-0000-0000F7040000}"/>
    <cellStyle name="40 % - Akzent1 2 2 2 3 3" xfId="1448" xr:uid="{00000000-0005-0000-0000-0000F8040000}"/>
    <cellStyle name="40 % - Akzent1 2 2 2 3 3 2" xfId="1449" xr:uid="{00000000-0005-0000-0000-0000F9040000}"/>
    <cellStyle name="40 % - Akzent1 2 2 2 3 4" xfId="1450" xr:uid="{00000000-0005-0000-0000-0000FA040000}"/>
    <cellStyle name="40 % - Akzent1 2 2 2 4" xfId="1451" xr:uid="{00000000-0005-0000-0000-0000FB040000}"/>
    <cellStyle name="40 % - Akzent1 2 2 2 4 2" xfId="1452" xr:uid="{00000000-0005-0000-0000-0000FC040000}"/>
    <cellStyle name="40 % - Akzent1 2 2 2 5" xfId="1453" xr:uid="{00000000-0005-0000-0000-0000FD040000}"/>
    <cellStyle name="40 % - Akzent1 2 2 2 5 2" xfId="1454" xr:uid="{00000000-0005-0000-0000-0000FE040000}"/>
    <cellStyle name="40 % - Akzent1 2 2 2 6" xfId="1455" xr:uid="{00000000-0005-0000-0000-0000FF040000}"/>
    <cellStyle name="40 % - Akzent1 2 2 2 7" xfId="1456" xr:uid="{00000000-0005-0000-0000-000000050000}"/>
    <cellStyle name="40 % - Akzent1 2 2 3" xfId="1457" xr:uid="{00000000-0005-0000-0000-000001050000}"/>
    <cellStyle name="40 % - Akzent1 2 2 3 2" xfId="1458" xr:uid="{00000000-0005-0000-0000-000002050000}"/>
    <cellStyle name="40 % - Akzent1 2 2 3 2 2" xfId="1459" xr:uid="{00000000-0005-0000-0000-000003050000}"/>
    <cellStyle name="40 % - Akzent1 2 2 3 3" xfId="1460" xr:uid="{00000000-0005-0000-0000-000004050000}"/>
    <cellStyle name="40 % - Akzent1 2 2 3 3 2" xfId="1461" xr:uid="{00000000-0005-0000-0000-000005050000}"/>
    <cellStyle name="40 % - Akzent1 2 2 3 4" xfId="1462" xr:uid="{00000000-0005-0000-0000-000006050000}"/>
    <cellStyle name="40 % - Akzent1 2 2 4" xfId="1463" xr:uid="{00000000-0005-0000-0000-000007050000}"/>
    <cellStyle name="40 % - Akzent1 2 2 4 2" xfId="1464" xr:uid="{00000000-0005-0000-0000-000008050000}"/>
    <cellStyle name="40 % - Akzent1 2 2 4 2 2" xfId="1465" xr:uid="{00000000-0005-0000-0000-000009050000}"/>
    <cellStyle name="40 % - Akzent1 2 2 4 3" xfId="1466" xr:uid="{00000000-0005-0000-0000-00000A050000}"/>
    <cellStyle name="40 % - Akzent1 2 2 4 3 2" xfId="1467" xr:uid="{00000000-0005-0000-0000-00000B050000}"/>
    <cellStyle name="40 % - Akzent1 2 2 4 4" xfId="1468" xr:uid="{00000000-0005-0000-0000-00000C050000}"/>
    <cellStyle name="40 % - Akzent1 2 2 5" xfId="1469" xr:uid="{00000000-0005-0000-0000-00000D050000}"/>
    <cellStyle name="40 % - Akzent1 2 2 5 2" xfId="1470" xr:uid="{00000000-0005-0000-0000-00000E050000}"/>
    <cellStyle name="40 % - Akzent1 2 2 6" xfId="1471" xr:uid="{00000000-0005-0000-0000-00000F050000}"/>
    <cellStyle name="40 % - Akzent1 2 2 6 2" xfId="1472" xr:uid="{00000000-0005-0000-0000-000010050000}"/>
    <cellStyle name="40 % - Akzent1 2 2 7" xfId="1473" xr:uid="{00000000-0005-0000-0000-000011050000}"/>
    <cellStyle name="40 % - Akzent1 2 2 8" xfId="1474" xr:uid="{00000000-0005-0000-0000-000012050000}"/>
    <cellStyle name="40 % - Akzent1 2 3" xfId="1475" xr:uid="{00000000-0005-0000-0000-000013050000}"/>
    <cellStyle name="40 % - Akzent1 2 3 2" xfId="1476" xr:uid="{00000000-0005-0000-0000-000014050000}"/>
    <cellStyle name="40 % - Akzent1 2 3 2 2" xfId="1477" xr:uid="{00000000-0005-0000-0000-000015050000}"/>
    <cellStyle name="40 % - Akzent1 2 3 2 2 2" xfId="1478" xr:uid="{00000000-0005-0000-0000-000016050000}"/>
    <cellStyle name="40 % - Akzent1 2 3 2 3" xfId="1479" xr:uid="{00000000-0005-0000-0000-000017050000}"/>
    <cellStyle name="40 % - Akzent1 2 3 2 3 2" xfId="1480" xr:uid="{00000000-0005-0000-0000-000018050000}"/>
    <cellStyle name="40 % - Akzent1 2 3 2 4" xfId="1481" xr:uid="{00000000-0005-0000-0000-000019050000}"/>
    <cellStyle name="40 % - Akzent1 2 3 3" xfId="1482" xr:uid="{00000000-0005-0000-0000-00001A050000}"/>
    <cellStyle name="40 % - Akzent1 2 3 3 2" xfId="1483" xr:uid="{00000000-0005-0000-0000-00001B050000}"/>
    <cellStyle name="40 % - Akzent1 2 3 3 2 2" xfId="1484" xr:uid="{00000000-0005-0000-0000-00001C050000}"/>
    <cellStyle name="40 % - Akzent1 2 3 3 3" xfId="1485" xr:uid="{00000000-0005-0000-0000-00001D050000}"/>
    <cellStyle name="40 % - Akzent1 2 3 3 3 2" xfId="1486" xr:uid="{00000000-0005-0000-0000-00001E050000}"/>
    <cellStyle name="40 % - Akzent1 2 3 3 4" xfId="1487" xr:uid="{00000000-0005-0000-0000-00001F050000}"/>
    <cellStyle name="40 % - Akzent1 2 3 4" xfId="1488" xr:uid="{00000000-0005-0000-0000-000020050000}"/>
    <cellStyle name="40 % - Akzent1 2 3 4 2" xfId="1489" xr:uid="{00000000-0005-0000-0000-000021050000}"/>
    <cellStyle name="40 % - Akzent1 2 3 5" xfId="1490" xr:uid="{00000000-0005-0000-0000-000022050000}"/>
    <cellStyle name="40 % - Akzent1 2 3 5 2" xfId="1491" xr:uid="{00000000-0005-0000-0000-000023050000}"/>
    <cellStyle name="40 % - Akzent1 2 3 6" xfId="1492" xr:uid="{00000000-0005-0000-0000-000024050000}"/>
    <cellStyle name="40 % - Akzent1 2 4" xfId="1493" xr:uid="{00000000-0005-0000-0000-000025050000}"/>
    <cellStyle name="40 % - Akzent1 2 4 2" xfId="1494" xr:uid="{00000000-0005-0000-0000-000026050000}"/>
    <cellStyle name="40 % - Akzent1 2 4 2 2" xfId="1495" xr:uid="{00000000-0005-0000-0000-000027050000}"/>
    <cellStyle name="40 % - Akzent1 2 4 3" xfId="1496" xr:uid="{00000000-0005-0000-0000-000028050000}"/>
    <cellStyle name="40 % - Akzent1 2 4 3 2" xfId="1497" xr:uid="{00000000-0005-0000-0000-000029050000}"/>
    <cellStyle name="40 % - Akzent1 2 4 4" xfId="1498" xr:uid="{00000000-0005-0000-0000-00002A050000}"/>
    <cellStyle name="40 % - Akzent1 2 4 5" xfId="1499" xr:uid="{00000000-0005-0000-0000-00002B050000}"/>
    <cellStyle name="40 % - Akzent1 2 5" xfId="1500" xr:uid="{00000000-0005-0000-0000-00002C050000}"/>
    <cellStyle name="40 % - Akzent1 2 5 2" xfId="1501" xr:uid="{00000000-0005-0000-0000-00002D050000}"/>
    <cellStyle name="40 % - Akzent1 2 5 2 2" xfId="1502" xr:uid="{00000000-0005-0000-0000-00002E050000}"/>
    <cellStyle name="40 % - Akzent1 2 5 3" xfId="1503" xr:uid="{00000000-0005-0000-0000-00002F050000}"/>
    <cellStyle name="40 % - Akzent1 2 5 3 2" xfId="1504" xr:uid="{00000000-0005-0000-0000-000030050000}"/>
    <cellStyle name="40 % - Akzent1 2 5 4" xfId="1505" xr:uid="{00000000-0005-0000-0000-000031050000}"/>
    <cellStyle name="40 % - Akzent1 2 5 5" xfId="1506" xr:uid="{00000000-0005-0000-0000-000032050000}"/>
    <cellStyle name="40 % - Akzent1 2 6" xfId="1507" xr:uid="{00000000-0005-0000-0000-000033050000}"/>
    <cellStyle name="40 % - Akzent1 2 6 2" xfId="1508" xr:uid="{00000000-0005-0000-0000-000034050000}"/>
    <cellStyle name="40 % - Akzent1 2 7" xfId="1509" xr:uid="{00000000-0005-0000-0000-000035050000}"/>
    <cellStyle name="40 % - Akzent1 2 7 2" xfId="1510" xr:uid="{00000000-0005-0000-0000-000036050000}"/>
    <cellStyle name="40 % - Akzent1 2 8" xfId="1511" xr:uid="{00000000-0005-0000-0000-000037050000}"/>
    <cellStyle name="40 % - Akzent1 2 9" xfId="1512" xr:uid="{00000000-0005-0000-0000-000038050000}"/>
    <cellStyle name="40 % - Akzent1 3" xfId="48" xr:uid="{00000000-0005-0000-0000-000014000000}"/>
    <cellStyle name="40 % - Akzent1 3 2" xfId="1513" xr:uid="{00000000-0005-0000-0000-00003A050000}"/>
    <cellStyle name="40 % - Akzent1 3 2 2" xfId="1514" xr:uid="{00000000-0005-0000-0000-00003B050000}"/>
    <cellStyle name="40 % - Akzent1 3 2 2 2" xfId="1515" xr:uid="{00000000-0005-0000-0000-00003C050000}"/>
    <cellStyle name="40 % - Akzent1 3 2 2 2 2" xfId="1516" xr:uid="{00000000-0005-0000-0000-00003D050000}"/>
    <cellStyle name="40 % - Akzent1 3 2 2 3" xfId="1517" xr:uid="{00000000-0005-0000-0000-00003E050000}"/>
    <cellStyle name="40 % - Akzent1 3 2 2 3 2" xfId="1518" xr:uid="{00000000-0005-0000-0000-00003F050000}"/>
    <cellStyle name="40 % - Akzent1 3 2 2 4" xfId="1519" xr:uid="{00000000-0005-0000-0000-000040050000}"/>
    <cellStyle name="40 % - Akzent1 3 2 3" xfId="1520" xr:uid="{00000000-0005-0000-0000-000041050000}"/>
    <cellStyle name="40 % - Akzent1 3 2 3 2" xfId="1521" xr:uid="{00000000-0005-0000-0000-000042050000}"/>
    <cellStyle name="40 % - Akzent1 3 2 3 2 2" xfId="1522" xr:uid="{00000000-0005-0000-0000-000043050000}"/>
    <cellStyle name="40 % - Akzent1 3 2 3 3" xfId="1523" xr:uid="{00000000-0005-0000-0000-000044050000}"/>
    <cellStyle name="40 % - Akzent1 3 2 3 3 2" xfId="1524" xr:uid="{00000000-0005-0000-0000-000045050000}"/>
    <cellStyle name="40 % - Akzent1 3 2 3 4" xfId="1525" xr:uid="{00000000-0005-0000-0000-000046050000}"/>
    <cellStyle name="40 % - Akzent1 3 2 4" xfId="1526" xr:uid="{00000000-0005-0000-0000-000047050000}"/>
    <cellStyle name="40 % - Akzent1 3 2 4 2" xfId="1527" xr:uid="{00000000-0005-0000-0000-000048050000}"/>
    <cellStyle name="40 % - Akzent1 3 2 5" xfId="1528" xr:uid="{00000000-0005-0000-0000-000049050000}"/>
    <cellStyle name="40 % - Akzent1 3 2 5 2" xfId="1529" xr:uid="{00000000-0005-0000-0000-00004A050000}"/>
    <cellStyle name="40 % - Akzent1 3 2 6" xfId="1530" xr:uid="{00000000-0005-0000-0000-00004B050000}"/>
    <cellStyle name="40 % - Akzent1 3 2 7" xfId="1531" xr:uid="{00000000-0005-0000-0000-00004C050000}"/>
    <cellStyle name="40 % - Akzent1 3 3" xfId="1532" xr:uid="{00000000-0005-0000-0000-00004D050000}"/>
    <cellStyle name="40 % - Akzent1 3 3 2" xfId="1533" xr:uid="{00000000-0005-0000-0000-00004E050000}"/>
    <cellStyle name="40 % - Akzent1 3 3 2 2" xfId="1534" xr:uid="{00000000-0005-0000-0000-00004F050000}"/>
    <cellStyle name="40 % - Akzent1 3 3 3" xfId="1535" xr:uid="{00000000-0005-0000-0000-000050050000}"/>
    <cellStyle name="40 % - Akzent1 3 3 3 2" xfId="1536" xr:uid="{00000000-0005-0000-0000-000051050000}"/>
    <cellStyle name="40 % - Akzent1 3 3 4" xfId="1537" xr:uid="{00000000-0005-0000-0000-000052050000}"/>
    <cellStyle name="40 % - Akzent1 3 4" xfId="1538" xr:uid="{00000000-0005-0000-0000-000053050000}"/>
    <cellStyle name="40 % - Akzent1 3 4 2" xfId="1539" xr:uid="{00000000-0005-0000-0000-000054050000}"/>
    <cellStyle name="40 % - Akzent1 3 4 2 2" xfId="1540" xr:uid="{00000000-0005-0000-0000-000055050000}"/>
    <cellStyle name="40 % - Akzent1 3 4 3" xfId="1541" xr:uid="{00000000-0005-0000-0000-000056050000}"/>
    <cellStyle name="40 % - Akzent1 3 4 3 2" xfId="1542" xr:uid="{00000000-0005-0000-0000-000057050000}"/>
    <cellStyle name="40 % - Akzent1 3 4 4" xfId="1543" xr:uid="{00000000-0005-0000-0000-000058050000}"/>
    <cellStyle name="40 % - Akzent1 3 5" xfId="1544" xr:uid="{00000000-0005-0000-0000-000059050000}"/>
    <cellStyle name="40 % - Akzent1 3 5 2" xfId="1545" xr:uid="{00000000-0005-0000-0000-00005A050000}"/>
    <cellStyle name="40 % - Akzent1 3 6" xfId="1546" xr:uid="{00000000-0005-0000-0000-00005B050000}"/>
    <cellStyle name="40 % - Akzent1 3 6 2" xfId="1547" xr:uid="{00000000-0005-0000-0000-00005C050000}"/>
    <cellStyle name="40 % - Akzent1 3 7" xfId="1548" xr:uid="{00000000-0005-0000-0000-00005D050000}"/>
    <cellStyle name="40 % - Akzent1 3 8" xfId="1549" xr:uid="{00000000-0005-0000-0000-00005E050000}"/>
    <cellStyle name="40 % - Akzent1 4" xfId="46" xr:uid="{00000000-0005-0000-0000-00005A000000}"/>
    <cellStyle name="40 % - Akzent1 4 2" xfId="1551" xr:uid="{00000000-0005-0000-0000-000060050000}"/>
    <cellStyle name="40 % - Akzent1 4 2 2" xfId="1552" xr:uid="{00000000-0005-0000-0000-000061050000}"/>
    <cellStyle name="40 % - Akzent1 4 2 2 2" xfId="1553" xr:uid="{00000000-0005-0000-0000-000062050000}"/>
    <cellStyle name="40 % - Akzent1 4 2 3" xfId="1554" xr:uid="{00000000-0005-0000-0000-000063050000}"/>
    <cellStyle name="40 % - Akzent1 4 2 3 2" xfId="1555" xr:uid="{00000000-0005-0000-0000-000064050000}"/>
    <cellStyle name="40 % - Akzent1 4 2 4" xfId="1556" xr:uid="{00000000-0005-0000-0000-000065050000}"/>
    <cellStyle name="40 % - Akzent1 4 3" xfId="1557" xr:uid="{00000000-0005-0000-0000-000066050000}"/>
    <cellStyle name="40 % - Akzent1 4 3 2" xfId="1558" xr:uid="{00000000-0005-0000-0000-000067050000}"/>
    <cellStyle name="40 % - Akzent1 4 3 2 2" xfId="1559" xr:uid="{00000000-0005-0000-0000-000068050000}"/>
    <cellStyle name="40 % - Akzent1 4 3 3" xfId="1560" xr:uid="{00000000-0005-0000-0000-000069050000}"/>
    <cellStyle name="40 % - Akzent1 4 3 3 2" xfId="1561" xr:uid="{00000000-0005-0000-0000-00006A050000}"/>
    <cellStyle name="40 % - Akzent1 4 3 4" xfId="1562" xr:uid="{00000000-0005-0000-0000-00006B050000}"/>
    <cellStyle name="40 % - Akzent1 4 4" xfId="1563" xr:uid="{00000000-0005-0000-0000-00006C050000}"/>
    <cellStyle name="40 % - Akzent1 4 4 2" xfId="1564" xr:uid="{00000000-0005-0000-0000-00006D050000}"/>
    <cellStyle name="40 % - Akzent1 4 5" xfId="1565" xr:uid="{00000000-0005-0000-0000-00006E050000}"/>
    <cellStyle name="40 % - Akzent1 4 5 2" xfId="1566" xr:uid="{00000000-0005-0000-0000-00006F050000}"/>
    <cellStyle name="40 % - Akzent1 4 6" xfId="1567" xr:uid="{00000000-0005-0000-0000-000070050000}"/>
    <cellStyle name="40 % - Akzent1 4 7" xfId="1550" xr:uid="{00000000-0005-0000-0000-00005F050000}"/>
    <cellStyle name="40 % - Akzent1 5" xfId="1568" xr:uid="{00000000-0005-0000-0000-000071050000}"/>
    <cellStyle name="40 % - Akzent1 5 2" xfId="1569" xr:uid="{00000000-0005-0000-0000-000072050000}"/>
    <cellStyle name="40 % - Akzent1 5 2 2" xfId="1570" xr:uid="{00000000-0005-0000-0000-000073050000}"/>
    <cellStyle name="40 % - Akzent1 5 2 2 2" xfId="1571" xr:uid="{00000000-0005-0000-0000-000074050000}"/>
    <cellStyle name="40 % - Akzent1 5 2 3" xfId="1572" xr:uid="{00000000-0005-0000-0000-000075050000}"/>
    <cellStyle name="40 % - Akzent1 5 2 3 2" xfId="1573" xr:uid="{00000000-0005-0000-0000-000076050000}"/>
    <cellStyle name="40 % - Akzent1 5 2 4" xfId="1574" xr:uid="{00000000-0005-0000-0000-000077050000}"/>
    <cellStyle name="40 % - Akzent1 5 3" xfId="1575" xr:uid="{00000000-0005-0000-0000-000078050000}"/>
    <cellStyle name="40 % - Akzent1 5 3 2" xfId="1576" xr:uid="{00000000-0005-0000-0000-000079050000}"/>
    <cellStyle name="40 % - Akzent1 5 3 2 2" xfId="1577" xr:uid="{00000000-0005-0000-0000-00007A050000}"/>
    <cellStyle name="40 % - Akzent1 5 3 3" xfId="1578" xr:uid="{00000000-0005-0000-0000-00007B050000}"/>
    <cellStyle name="40 % - Akzent1 5 3 3 2" xfId="1579" xr:uid="{00000000-0005-0000-0000-00007C050000}"/>
    <cellStyle name="40 % - Akzent1 5 3 4" xfId="1580" xr:uid="{00000000-0005-0000-0000-00007D050000}"/>
    <cellStyle name="40 % - Akzent1 5 4" xfId="1581" xr:uid="{00000000-0005-0000-0000-00007E050000}"/>
    <cellStyle name="40 % - Akzent1 5 4 2" xfId="1582" xr:uid="{00000000-0005-0000-0000-00007F050000}"/>
    <cellStyle name="40 % - Akzent1 5 5" xfId="1583" xr:uid="{00000000-0005-0000-0000-000080050000}"/>
    <cellStyle name="40 % - Akzent1 5 5 2" xfId="1584" xr:uid="{00000000-0005-0000-0000-000081050000}"/>
    <cellStyle name="40 % - Akzent1 5 6" xfId="1585" xr:uid="{00000000-0005-0000-0000-000082050000}"/>
    <cellStyle name="40 % - Akzent1 6" xfId="1586" xr:uid="{00000000-0005-0000-0000-000083050000}"/>
    <cellStyle name="40 % - Akzent1 6 2" xfId="1587" xr:uid="{00000000-0005-0000-0000-000084050000}"/>
    <cellStyle name="40 % - Akzent1 6 2 2" xfId="1588" xr:uid="{00000000-0005-0000-0000-000085050000}"/>
    <cellStyle name="40 % - Akzent1 6 2 2 2" xfId="1589" xr:uid="{00000000-0005-0000-0000-000086050000}"/>
    <cellStyle name="40 % - Akzent1 6 2 3" xfId="1590" xr:uid="{00000000-0005-0000-0000-000087050000}"/>
    <cellStyle name="40 % - Akzent1 6 2 3 2" xfId="1591" xr:uid="{00000000-0005-0000-0000-000088050000}"/>
    <cellStyle name="40 % - Akzent1 6 2 4" xfId="1592" xr:uid="{00000000-0005-0000-0000-000089050000}"/>
    <cellStyle name="40 % - Akzent1 6 3" xfId="1593" xr:uid="{00000000-0005-0000-0000-00008A050000}"/>
    <cellStyle name="40 % - Akzent1 6 3 2" xfId="1594" xr:uid="{00000000-0005-0000-0000-00008B050000}"/>
    <cellStyle name="40 % - Akzent1 6 3 2 2" xfId="1595" xr:uid="{00000000-0005-0000-0000-00008C050000}"/>
    <cellStyle name="40 % - Akzent1 6 3 3" xfId="1596" xr:uid="{00000000-0005-0000-0000-00008D050000}"/>
    <cellStyle name="40 % - Akzent1 6 3 3 2" xfId="1597" xr:uid="{00000000-0005-0000-0000-00008E050000}"/>
    <cellStyle name="40 % - Akzent1 6 3 4" xfId="1598" xr:uid="{00000000-0005-0000-0000-00008F050000}"/>
    <cellStyle name="40 % - Akzent1 6 4" xfId="1599" xr:uid="{00000000-0005-0000-0000-000090050000}"/>
    <cellStyle name="40 % - Akzent1 6 4 2" xfId="1600" xr:uid="{00000000-0005-0000-0000-000091050000}"/>
    <cellStyle name="40 % - Akzent1 6 5" xfId="1601" xr:uid="{00000000-0005-0000-0000-000092050000}"/>
    <cellStyle name="40 % - Akzent1 6 5 2" xfId="1602" xr:uid="{00000000-0005-0000-0000-000093050000}"/>
    <cellStyle name="40 % - Akzent1 6 6" xfId="1603" xr:uid="{00000000-0005-0000-0000-000094050000}"/>
    <cellStyle name="40 % - Akzent1 7" xfId="1604" xr:uid="{00000000-0005-0000-0000-000095050000}"/>
    <cellStyle name="40 % - Akzent1 7 2" xfId="1605" xr:uid="{00000000-0005-0000-0000-000096050000}"/>
    <cellStyle name="40 % - Akzent1 7 2 2" xfId="1606" xr:uid="{00000000-0005-0000-0000-000097050000}"/>
    <cellStyle name="40 % - Akzent1 7 2 2 2" xfId="1607" xr:uid="{00000000-0005-0000-0000-000098050000}"/>
    <cellStyle name="40 % - Akzent1 7 2 3" xfId="1608" xr:uid="{00000000-0005-0000-0000-000099050000}"/>
    <cellStyle name="40 % - Akzent1 7 2 3 2" xfId="1609" xr:uid="{00000000-0005-0000-0000-00009A050000}"/>
    <cellStyle name="40 % - Akzent1 7 2 4" xfId="1610" xr:uid="{00000000-0005-0000-0000-00009B050000}"/>
    <cellStyle name="40 % - Akzent1 7 3" xfId="1611" xr:uid="{00000000-0005-0000-0000-00009C050000}"/>
    <cellStyle name="40 % - Akzent1 7 3 2" xfId="1612" xr:uid="{00000000-0005-0000-0000-00009D050000}"/>
    <cellStyle name="40 % - Akzent1 7 4" xfId="1613" xr:uid="{00000000-0005-0000-0000-00009E050000}"/>
    <cellStyle name="40 % - Akzent1 7 4 2" xfId="1614" xr:uid="{00000000-0005-0000-0000-00009F050000}"/>
    <cellStyle name="40 % - Akzent1 7 5" xfId="1615" xr:uid="{00000000-0005-0000-0000-0000A0050000}"/>
    <cellStyle name="40 % - Akzent1 8" xfId="1616" xr:uid="{00000000-0005-0000-0000-0000A1050000}"/>
    <cellStyle name="40 % - Akzent1 8 2" xfId="1617" xr:uid="{00000000-0005-0000-0000-0000A2050000}"/>
    <cellStyle name="40 % - Akzent1 8 2 2" xfId="1618" xr:uid="{00000000-0005-0000-0000-0000A3050000}"/>
    <cellStyle name="40 % - Akzent1 8 3" xfId="1619" xr:uid="{00000000-0005-0000-0000-0000A4050000}"/>
    <cellStyle name="40 % - Akzent1 8 3 2" xfId="1620" xr:uid="{00000000-0005-0000-0000-0000A5050000}"/>
    <cellStyle name="40 % - Akzent1 8 4" xfId="1621" xr:uid="{00000000-0005-0000-0000-0000A6050000}"/>
    <cellStyle name="40 % - Akzent1 9" xfId="1622" xr:uid="{00000000-0005-0000-0000-0000A7050000}"/>
    <cellStyle name="40 % - Akzent1 9 2" xfId="1623" xr:uid="{00000000-0005-0000-0000-0000A8050000}"/>
    <cellStyle name="40 % - Akzent1 9 2 2" xfId="1624" xr:uid="{00000000-0005-0000-0000-0000A9050000}"/>
    <cellStyle name="40 % - Akzent1 9 3" xfId="1625" xr:uid="{00000000-0005-0000-0000-0000AA050000}"/>
    <cellStyle name="40 % - Akzent1 9 3 2" xfId="1626" xr:uid="{00000000-0005-0000-0000-0000AB050000}"/>
    <cellStyle name="40 % - Akzent1 9 4" xfId="1627" xr:uid="{00000000-0005-0000-0000-0000AC050000}"/>
    <cellStyle name="40 % - Akzent2" xfId="176" builtinId="35" customBuiltin="1"/>
    <cellStyle name="40 % - Akzent2 10" xfId="1628" xr:uid="{00000000-0005-0000-0000-0000AE050000}"/>
    <cellStyle name="40 % - Akzent2 10 2" xfId="1629" xr:uid="{00000000-0005-0000-0000-0000AF050000}"/>
    <cellStyle name="40 % - Akzent2 11" xfId="1630" xr:uid="{00000000-0005-0000-0000-0000B0050000}"/>
    <cellStyle name="40 % - Akzent2 11 2" xfId="1631" xr:uid="{00000000-0005-0000-0000-0000B1050000}"/>
    <cellStyle name="40 % - Akzent2 12" xfId="1632" xr:uid="{00000000-0005-0000-0000-0000B2050000}"/>
    <cellStyle name="40 % - Akzent2 12 2" xfId="1633" xr:uid="{00000000-0005-0000-0000-0000B3050000}"/>
    <cellStyle name="40 % - Akzent2 13" xfId="1634" xr:uid="{00000000-0005-0000-0000-0000B4050000}"/>
    <cellStyle name="40 % - Akzent2 13 2" xfId="1635" xr:uid="{00000000-0005-0000-0000-0000B5050000}"/>
    <cellStyle name="40 % - Akzent2 14" xfId="1636" xr:uid="{00000000-0005-0000-0000-0000B6050000}"/>
    <cellStyle name="40 % - Akzent2 2" xfId="50" xr:uid="{00000000-0005-0000-0000-000016000000}"/>
    <cellStyle name="40 % - Akzent2 2 10" xfId="1637" xr:uid="{00000000-0005-0000-0000-0000B7050000}"/>
    <cellStyle name="40 % - Akzent2 2 2" xfId="1638" xr:uid="{00000000-0005-0000-0000-0000B8050000}"/>
    <cellStyle name="40 % - Akzent2 2 2 2" xfId="1639" xr:uid="{00000000-0005-0000-0000-0000B9050000}"/>
    <cellStyle name="40 % - Akzent2 2 2 2 2" xfId="1640" xr:uid="{00000000-0005-0000-0000-0000BA050000}"/>
    <cellStyle name="40 % - Akzent2 2 2 2 2 2" xfId="1641" xr:uid="{00000000-0005-0000-0000-0000BB050000}"/>
    <cellStyle name="40 % - Akzent2 2 2 2 2 2 2" xfId="1642" xr:uid="{00000000-0005-0000-0000-0000BC050000}"/>
    <cellStyle name="40 % - Akzent2 2 2 2 2 3" xfId="1643" xr:uid="{00000000-0005-0000-0000-0000BD050000}"/>
    <cellStyle name="40 % - Akzent2 2 2 2 2 3 2" xfId="1644" xr:uid="{00000000-0005-0000-0000-0000BE050000}"/>
    <cellStyle name="40 % - Akzent2 2 2 2 2 4" xfId="1645" xr:uid="{00000000-0005-0000-0000-0000BF050000}"/>
    <cellStyle name="40 % - Akzent2 2 2 2 3" xfId="1646" xr:uid="{00000000-0005-0000-0000-0000C0050000}"/>
    <cellStyle name="40 % - Akzent2 2 2 2 3 2" xfId="1647" xr:uid="{00000000-0005-0000-0000-0000C1050000}"/>
    <cellStyle name="40 % - Akzent2 2 2 2 3 2 2" xfId="1648" xr:uid="{00000000-0005-0000-0000-0000C2050000}"/>
    <cellStyle name="40 % - Akzent2 2 2 2 3 3" xfId="1649" xr:uid="{00000000-0005-0000-0000-0000C3050000}"/>
    <cellStyle name="40 % - Akzent2 2 2 2 3 3 2" xfId="1650" xr:uid="{00000000-0005-0000-0000-0000C4050000}"/>
    <cellStyle name="40 % - Akzent2 2 2 2 3 4" xfId="1651" xr:uid="{00000000-0005-0000-0000-0000C5050000}"/>
    <cellStyle name="40 % - Akzent2 2 2 2 4" xfId="1652" xr:uid="{00000000-0005-0000-0000-0000C6050000}"/>
    <cellStyle name="40 % - Akzent2 2 2 2 4 2" xfId="1653" xr:uid="{00000000-0005-0000-0000-0000C7050000}"/>
    <cellStyle name="40 % - Akzent2 2 2 2 5" xfId="1654" xr:uid="{00000000-0005-0000-0000-0000C8050000}"/>
    <cellStyle name="40 % - Akzent2 2 2 2 5 2" xfId="1655" xr:uid="{00000000-0005-0000-0000-0000C9050000}"/>
    <cellStyle name="40 % - Akzent2 2 2 2 6" xfId="1656" xr:uid="{00000000-0005-0000-0000-0000CA050000}"/>
    <cellStyle name="40 % - Akzent2 2 2 2 7" xfId="1657" xr:uid="{00000000-0005-0000-0000-0000CB050000}"/>
    <cellStyle name="40 % - Akzent2 2 2 3" xfId="1658" xr:uid="{00000000-0005-0000-0000-0000CC050000}"/>
    <cellStyle name="40 % - Akzent2 2 2 3 2" xfId="1659" xr:uid="{00000000-0005-0000-0000-0000CD050000}"/>
    <cellStyle name="40 % - Akzent2 2 2 3 2 2" xfId="1660" xr:uid="{00000000-0005-0000-0000-0000CE050000}"/>
    <cellStyle name="40 % - Akzent2 2 2 3 3" xfId="1661" xr:uid="{00000000-0005-0000-0000-0000CF050000}"/>
    <cellStyle name="40 % - Akzent2 2 2 3 3 2" xfId="1662" xr:uid="{00000000-0005-0000-0000-0000D0050000}"/>
    <cellStyle name="40 % - Akzent2 2 2 3 4" xfId="1663" xr:uid="{00000000-0005-0000-0000-0000D1050000}"/>
    <cellStyle name="40 % - Akzent2 2 2 4" xfId="1664" xr:uid="{00000000-0005-0000-0000-0000D2050000}"/>
    <cellStyle name="40 % - Akzent2 2 2 4 2" xfId="1665" xr:uid="{00000000-0005-0000-0000-0000D3050000}"/>
    <cellStyle name="40 % - Akzent2 2 2 4 2 2" xfId="1666" xr:uid="{00000000-0005-0000-0000-0000D4050000}"/>
    <cellStyle name="40 % - Akzent2 2 2 4 3" xfId="1667" xr:uid="{00000000-0005-0000-0000-0000D5050000}"/>
    <cellStyle name="40 % - Akzent2 2 2 4 3 2" xfId="1668" xr:uid="{00000000-0005-0000-0000-0000D6050000}"/>
    <cellStyle name="40 % - Akzent2 2 2 4 4" xfId="1669" xr:uid="{00000000-0005-0000-0000-0000D7050000}"/>
    <cellStyle name="40 % - Akzent2 2 2 5" xfId="1670" xr:uid="{00000000-0005-0000-0000-0000D8050000}"/>
    <cellStyle name="40 % - Akzent2 2 2 5 2" xfId="1671" xr:uid="{00000000-0005-0000-0000-0000D9050000}"/>
    <cellStyle name="40 % - Akzent2 2 2 6" xfId="1672" xr:uid="{00000000-0005-0000-0000-0000DA050000}"/>
    <cellStyle name="40 % - Akzent2 2 2 6 2" xfId="1673" xr:uid="{00000000-0005-0000-0000-0000DB050000}"/>
    <cellStyle name="40 % - Akzent2 2 2 7" xfId="1674" xr:uid="{00000000-0005-0000-0000-0000DC050000}"/>
    <cellStyle name="40 % - Akzent2 2 2 8" xfId="1675" xr:uid="{00000000-0005-0000-0000-0000DD050000}"/>
    <cellStyle name="40 % - Akzent2 2 3" xfId="1676" xr:uid="{00000000-0005-0000-0000-0000DE050000}"/>
    <cellStyle name="40 % - Akzent2 2 3 2" xfId="1677" xr:uid="{00000000-0005-0000-0000-0000DF050000}"/>
    <cellStyle name="40 % - Akzent2 2 3 2 2" xfId="1678" xr:uid="{00000000-0005-0000-0000-0000E0050000}"/>
    <cellStyle name="40 % - Akzent2 2 3 2 2 2" xfId="1679" xr:uid="{00000000-0005-0000-0000-0000E1050000}"/>
    <cellStyle name="40 % - Akzent2 2 3 2 3" xfId="1680" xr:uid="{00000000-0005-0000-0000-0000E2050000}"/>
    <cellStyle name="40 % - Akzent2 2 3 2 3 2" xfId="1681" xr:uid="{00000000-0005-0000-0000-0000E3050000}"/>
    <cellStyle name="40 % - Akzent2 2 3 2 4" xfId="1682" xr:uid="{00000000-0005-0000-0000-0000E4050000}"/>
    <cellStyle name="40 % - Akzent2 2 3 3" xfId="1683" xr:uid="{00000000-0005-0000-0000-0000E5050000}"/>
    <cellStyle name="40 % - Akzent2 2 3 3 2" xfId="1684" xr:uid="{00000000-0005-0000-0000-0000E6050000}"/>
    <cellStyle name="40 % - Akzent2 2 3 3 2 2" xfId="1685" xr:uid="{00000000-0005-0000-0000-0000E7050000}"/>
    <cellStyle name="40 % - Akzent2 2 3 3 3" xfId="1686" xr:uid="{00000000-0005-0000-0000-0000E8050000}"/>
    <cellStyle name="40 % - Akzent2 2 3 3 3 2" xfId="1687" xr:uid="{00000000-0005-0000-0000-0000E9050000}"/>
    <cellStyle name="40 % - Akzent2 2 3 3 4" xfId="1688" xr:uid="{00000000-0005-0000-0000-0000EA050000}"/>
    <cellStyle name="40 % - Akzent2 2 3 4" xfId="1689" xr:uid="{00000000-0005-0000-0000-0000EB050000}"/>
    <cellStyle name="40 % - Akzent2 2 3 4 2" xfId="1690" xr:uid="{00000000-0005-0000-0000-0000EC050000}"/>
    <cellStyle name="40 % - Akzent2 2 3 5" xfId="1691" xr:uid="{00000000-0005-0000-0000-0000ED050000}"/>
    <cellStyle name="40 % - Akzent2 2 3 5 2" xfId="1692" xr:uid="{00000000-0005-0000-0000-0000EE050000}"/>
    <cellStyle name="40 % - Akzent2 2 3 6" xfId="1693" xr:uid="{00000000-0005-0000-0000-0000EF050000}"/>
    <cellStyle name="40 % - Akzent2 2 4" xfId="1694" xr:uid="{00000000-0005-0000-0000-0000F0050000}"/>
    <cellStyle name="40 % - Akzent2 2 4 2" xfId="1695" xr:uid="{00000000-0005-0000-0000-0000F1050000}"/>
    <cellStyle name="40 % - Akzent2 2 4 2 2" xfId="1696" xr:uid="{00000000-0005-0000-0000-0000F2050000}"/>
    <cellStyle name="40 % - Akzent2 2 4 3" xfId="1697" xr:uid="{00000000-0005-0000-0000-0000F3050000}"/>
    <cellStyle name="40 % - Akzent2 2 4 3 2" xfId="1698" xr:uid="{00000000-0005-0000-0000-0000F4050000}"/>
    <cellStyle name="40 % - Akzent2 2 4 4" xfId="1699" xr:uid="{00000000-0005-0000-0000-0000F5050000}"/>
    <cellStyle name="40 % - Akzent2 2 4 5" xfId="1700" xr:uid="{00000000-0005-0000-0000-0000F6050000}"/>
    <cellStyle name="40 % - Akzent2 2 5" xfId="1701" xr:uid="{00000000-0005-0000-0000-0000F7050000}"/>
    <cellStyle name="40 % - Akzent2 2 5 2" xfId="1702" xr:uid="{00000000-0005-0000-0000-0000F8050000}"/>
    <cellStyle name="40 % - Akzent2 2 5 2 2" xfId="1703" xr:uid="{00000000-0005-0000-0000-0000F9050000}"/>
    <cellStyle name="40 % - Akzent2 2 5 3" xfId="1704" xr:uid="{00000000-0005-0000-0000-0000FA050000}"/>
    <cellStyle name="40 % - Akzent2 2 5 3 2" xfId="1705" xr:uid="{00000000-0005-0000-0000-0000FB050000}"/>
    <cellStyle name="40 % - Akzent2 2 5 4" xfId="1706" xr:uid="{00000000-0005-0000-0000-0000FC050000}"/>
    <cellStyle name="40 % - Akzent2 2 5 5" xfId="1707" xr:uid="{00000000-0005-0000-0000-0000FD050000}"/>
    <cellStyle name="40 % - Akzent2 2 6" xfId="1708" xr:uid="{00000000-0005-0000-0000-0000FE050000}"/>
    <cellStyle name="40 % - Akzent2 2 6 2" xfId="1709" xr:uid="{00000000-0005-0000-0000-0000FF050000}"/>
    <cellStyle name="40 % - Akzent2 2 7" xfId="1710" xr:uid="{00000000-0005-0000-0000-000000060000}"/>
    <cellStyle name="40 % - Akzent2 2 7 2" xfId="1711" xr:uid="{00000000-0005-0000-0000-000001060000}"/>
    <cellStyle name="40 % - Akzent2 2 8" xfId="1712" xr:uid="{00000000-0005-0000-0000-000002060000}"/>
    <cellStyle name="40 % - Akzent2 2 9" xfId="1713" xr:uid="{00000000-0005-0000-0000-000003060000}"/>
    <cellStyle name="40 % - Akzent2 3" xfId="51" xr:uid="{00000000-0005-0000-0000-000017000000}"/>
    <cellStyle name="40 % - Akzent2 3 2" xfId="1714" xr:uid="{00000000-0005-0000-0000-000005060000}"/>
    <cellStyle name="40 % - Akzent2 3 2 2" xfId="1715" xr:uid="{00000000-0005-0000-0000-000006060000}"/>
    <cellStyle name="40 % - Akzent2 3 2 2 2" xfId="1716" xr:uid="{00000000-0005-0000-0000-000007060000}"/>
    <cellStyle name="40 % - Akzent2 3 2 2 2 2" xfId="1717" xr:uid="{00000000-0005-0000-0000-000008060000}"/>
    <cellStyle name="40 % - Akzent2 3 2 2 3" xfId="1718" xr:uid="{00000000-0005-0000-0000-000009060000}"/>
    <cellStyle name="40 % - Akzent2 3 2 2 3 2" xfId="1719" xr:uid="{00000000-0005-0000-0000-00000A060000}"/>
    <cellStyle name="40 % - Akzent2 3 2 2 4" xfId="1720" xr:uid="{00000000-0005-0000-0000-00000B060000}"/>
    <cellStyle name="40 % - Akzent2 3 2 3" xfId="1721" xr:uid="{00000000-0005-0000-0000-00000C060000}"/>
    <cellStyle name="40 % - Akzent2 3 2 3 2" xfId="1722" xr:uid="{00000000-0005-0000-0000-00000D060000}"/>
    <cellStyle name="40 % - Akzent2 3 2 3 2 2" xfId="1723" xr:uid="{00000000-0005-0000-0000-00000E060000}"/>
    <cellStyle name="40 % - Akzent2 3 2 3 3" xfId="1724" xr:uid="{00000000-0005-0000-0000-00000F060000}"/>
    <cellStyle name="40 % - Akzent2 3 2 3 3 2" xfId="1725" xr:uid="{00000000-0005-0000-0000-000010060000}"/>
    <cellStyle name="40 % - Akzent2 3 2 3 4" xfId="1726" xr:uid="{00000000-0005-0000-0000-000011060000}"/>
    <cellStyle name="40 % - Akzent2 3 2 4" xfId="1727" xr:uid="{00000000-0005-0000-0000-000012060000}"/>
    <cellStyle name="40 % - Akzent2 3 2 4 2" xfId="1728" xr:uid="{00000000-0005-0000-0000-000013060000}"/>
    <cellStyle name="40 % - Akzent2 3 2 5" xfId="1729" xr:uid="{00000000-0005-0000-0000-000014060000}"/>
    <cellStyle name="40 % - Akzent2 3 2 5 2" xfId="1730" xr:uid="{00000000-0005-0000-0000-000015060000}"/>
    <cellStyle name="40 % - Akzent2 3 2 6" xfId="1731" xr:uid="{00000000-0005-0000-0000-000016060000}"/>
    <cellStyle name="40 % - Akzent2 3 2 7" xfId="1732" xr:uid="{00000000-0005-0000-0000-000017060000}"/>
    <cellStyle name="40 % - Akzent2 3 3" xfId="1733" xr:uid="{00000000-0005-0000-0000-000018060000}"/>
    <cellStyle name="40 % - Akzent2 3 3 2" xfId="1734" xr:uid="{00000000-0005-0000-0000-000019060000}"/>
    <cellStyle name="40 % - Akzent2 3 3 2 2" xfId="1735" xr:uid="{00000000-0005-0000-0000-00001A060000}"/>
    <cellStyle name="40 % - Akzent2 3 3 3" xfId="1736" xr:uid="{00000000-0005-0000-0000-00001B060000}"/>
    <cellStyle name="40 % - Akzent2 3 3 3 2" xfId="1737" xr:uid="{00000000-0005-0000-0000-00001C060000}"/>
    <cellStyle name="40 % - Akzent2 3 3 4" xfId="1738" xr:uid="{00000000-0005-0000-0000-00001D060000}"/>
    <cellStyle name="40 % - Akzent2 3 4" xfId="1739" xr:uid="{00000000-0005-0000-0000-00001E060000}"/>
    <cellStyle name="40 % - Akzent2 3 4 2" xfId="1740" xr:uid="{00000000-0005-0000-0000-00001F060000}"/>
    <cellStyle name="40 % - Akzent2 3 4 2 2" xfId="1741" xr:uid="{00000000-0005-0000-0000-000020060000}"/>
    <cellStyle name="40 % - Akzent2 3 4 3" xfId="1742" xr:uid="{00000000-0005-0000-0000-000021060000}"/>
    <cellStyle name="40 % - Akzent2 3 4 3 2" xfId="1743" xr:uid="{00000000-0005-0000-0000-000022060000}"/>
    <cellStyle name="40 % - Akzent2 3 4 4" xfId="1744" xr:uid="{00000000-0005-0000-0000-000023060000}"/>
    <cellStyle name="40 % - Akzent2 3 5" xfId="1745" xr:uid="{00000000-0005-0000-0000-000024060000}"/>
    <cellStyle name="40 % - Akzent2 3 5 2" xfId="1746" xr:uid="{00000000-0005-0000-0000-000025060000}"/>
    <cellStyle name="40 % - Akzent2 3 6" xfId="1747" xr:uid="{00000000-0005-0000-0000-000026060000}"/>
    <cellStyle name="40 % - Akzent2 3 6 2" xfId="1748" xr:uid="{00000000-0005-0000-0000-000027060000}"/>
    <cellStyle name="40 % - Akzent2 3 7" xfId="1749" xr:uid="{00000000-0005-0000-0000-000028060000}"/>
    <cellStyle name="40 % - Akzent2 3 8" xfId="1750" xr:uid="{00000000-0005-0000-0000-000029060000}"/>
    <cellStyle name="40 % - Akzent2 4" xfId="49" xr:uid="{00000000-0005-0000-0000-00005D000000}"/>
    <cellStyle name="40 % - Akzent2 4 2" xfId="1752" xr:uid="{00000000-0005-0000-0000-00002B060000}"/>
    <cellStyle name="40 % - Akzent2 4 2 2" xfId="1753" xr:uid="{00000000-0005-0000-0000-00002C060000}"/>
    <cellStyle name="40 % - Akzent2 4 2 2 2" xfId="1754" xr:uid="{00000000-0005-0000-0000-00002D060000}"/>
    <cellStyle name="40 % - Akzent2 4 2 3" xfId="1755" xr:uid="{00000000-0005-0000-0000-00002E060000}"/>
    <cellStyle name="40 % - Akzent2 4 2 3 2" xfId="1756" xr:uid="{00000000-0005-0000-0000-00002F060000}"/>
    <cellStyle name="40 % - Akzent2 4 2 4" xfId="1757" xr:uid="{00000000-0005-0000-0000-000030060000}"/>
    <cellStyle name="40 % - Akzent2 4 3" xfId="1758" xr:uid="{00000000-0005-0000-0000-000031060000}"/>
    <cellStyle name="40 % - Akzent2 4 3 2" xfId="1759" xr:uid="{00000000-0005-0000-0000-000032060000}"/>
    <cellStyle name="40 % - Akzent2 4 3 2 2" xfId="1760" xr:uid="{00000000-0005-0000-0000-000033060000}"/>
    <cellStyle name="40 % - Akzent2 4 3 3" xfId="1761" xr:uid="{00000000-0005-0000-0000-000034060000}"/>
    <cellStyle name="40 % - Akzent2 4 3 3 2" xfId="1762" xr:uid="{00000000-0005-0000-0000-000035060000}"/>
    <cellStyle name="40 % - Akzent2 4 3 4" xfId="1763" xr:uid="{00000000-0005-0000-0000-000036060000}"/>
    <cellStyle name="40 % - Akzent2 4 4" xfId="1764" xr:uid="{00000000-0005-0000-0000-000037060000}"/>
    <cellStyle name="40 % - Akzent2 4 4 2" xfId="1765" xr:uid="{00000000-0005-0000-0000-000038060000}"/>
    <cellStyle name="40 % - Akzent2 4 5" xfId="1766" xr:uid="{00000000-0005-0000-0000-000039060000}"/>
    <cellStyle name="40 % - Akzent2 4 5 2" xfId="1767" xr:uid="{00000000-0005-0000-0000-00003A060000}"/>
    <cellStyle name="40 % - Akzent2 4 6" xfId="1768" xr:uid="{00000000-0005-0000-0000-00003B060000}"/>
    <cellStyle name="40 % - Akzent2 4 7" xfId="1751" xr:uid="{00000000-0005-0000-0000-00002A060000}"/>
    <cellStyle name="40 % - Akzent2 5" xfId="1769" xr:uid="{00000000-0005-0000-0000-00003C060000}"/>
    <cellStyle name="40 % - Akzent2 5 2" xfId="1770" xr:uid="{00000000-0005-0000-0000-00003D060000}"/>
    <cellStyle name="40 % - Akzent2 5 2 2" xfId="1771" xr:uid="{00000000-0005-0000-0000-00003E060000}"/>
    <cellStyle name="40 % - Akzent2 5 2 2 2" xfId="1772" xr:uid="{00000000-0005-0000-0000-00003F060000}"/>
    <cellStyle name="40 % - Akzent2 5 2 3" xfId="1773" xr:uid="{00000000-0005-0000-0000-000040060000}"/>
    <cellStyle name="40 % - Akzent2 5 2 3 2" xfId="1774" xr:uid="{00000000-0005-0000-0000-000041060000}"/>
    <cellStyle name="40 % - Akzent2 5 2 4" xfId="1775" xr:uid="{00000000-0005-0000-0000-000042060000}"/>
    <cellStyle name="40 % - Akzent2 5 3" xfId="1776" xr:uid="{00000000-0005-0000-0000-000043060000}"/>
    <cellStyle name="40 % - Akzent2 5 3 2" xfId="1777" xr:uid="{00000000-0005-0000-0000-000044060000}"/>
    <cellStyle name="40 % - Akzent2 5 3 2 2" xfId="1778" xr:uid="{00000000-0005-0000-0000-000045060000}"/>
    <cellStyle name="40 % - Akzent2 5 3 3" xfId="1779" xr:uid="{00000000-0005-0000-0000-000046060000}"/>
    <cellStyle name="40 % - Akzent2 5 3 3 2" xfId="1780" xr:uid="{00000000-0005-0000-0000-000047060000}"/>
    <cellStyle name="40 % - Akzent2 5 3 4" xfId="1781" xr:uid="{00000000-0005-0000-0000-000048060000}"/>
    <cellStyle name="40 % - Akzent2 5 4" xfId="1782" xr:uid="{00000000-0005-0000-0000-000049060000}"/>
    <cellStyle name="40 % - Akzent2 5 4 2" xfId="1783" xr:uid="{00000000-0005-0000-0000-00004A060000}"/>
    <cellStyle name="40 % - Akzent2 5 5" xfId="1784" xr:uid="{00000000-0005-0000-0000-00004B060000}"/>
    <cellStyle name="40 % - Akzent2 5 5 2" xfId="1785" xr:uid="{00000000-0005-0000-0000-00004C060000}"/>
    <cellStyle name="40 % - Akzent2 5 6" xfId="1786" xr:uid="{00000000-0005-0000-0000-00004D060000}"/>
    <cellStyle name="40 % - Akzent2 6" xfId="1787" xr:uid="{00000000-0005-0000-0000-00004E060000}"/>
    <cellStyle name="40 % - Akzent2 6 2" xfId="1788" xr:uid="{00000000-0005-0000-0000-00004F060000}"/>
    <cellStyle name="40 % - Akzent2 6 2 2" xfId="1789" xr:uid="{00000000-0005-0000-0000-000050060000}"/>
    <cellStyle name="40 % - Akzent2 6 2 2 2" xfId="1790" xr:uid="{00000000-0005-0000-0000-000051060000}"/>
    <cellStyle name="40 % - Akzent2 6 2 3" xfId="1791" xr:uid="{00000000-0005-0000-0000-000052060000}"/>
    <cellStyle name="40 % - Akzent2 6 2 3 2" xfId="1792" xr:uid="{00000000-0005-0000-0000-000053060000}"/>
    <cellStyle name="40 % - Akzent2 6 2 4" xfId="1793" xr:uid="{00000000-0005-0000-0000-000054060000}"/>
    <cellStyle name="40 % - Akzent2 6 3" xfId="1794" xr:uid="{00000000-0005-0000-0000-000055060000}"/>
    <cellStyle name="40 % - Akzent2 6 3 2" xfId="1795" xr:uid="{00000000-0005-0000-0000-000056060000}"/>
    <cellStyle name="40 % - Akzent2 6 3 2 2" xfId="1796" xr:uid="{00000000-0005-0000-0000-000057060000}"/>
    <cellStyle name="40 % - Akzent2 6 3 3" xfId="1797" xr:uid="{00000000-0005-0000-0000-000058060000}"/>
    <cellStyle name="40 % - Akzent2 6 3 3 2" xfId="1798" xr:uid="{00000000-0005-0000-0000-000059060000}"/>
    <cellStyle name="40 % - Akzent2 6 3 4" xfId="1799" xr:uid="{00000000-0005-0000-0000-00005A060000}"/>
    <cellStyle name="40 % - Akzent2 6 4" xfId="1800" xr:uid="{00000000-0005-0000-0000-00005B060000}"/>
    <cellStyle name="40 % - Akzent2 6 4 2" xfId="1801" xr:uid="{00000000-0005-0000-0000-00005C060000}"/>
    <cellStyle name="40 % - Akzent2 6 5" xfId="1802" xr:uid="{00000000-0005-0000-0000-00005D060000}"/>
    <cellStyle name="40 % - Akzent2 6 5 2" xfId="1803" xr:uid="{00000000-0005-0000-0000-00005E060000}"/>
    <cellStyle name="40 % - Akzent2 6 6" xfId="1804" xr:uid="{00000000-0005-0000-0000-00005F060000}"/>
    <cellStyle name="40 % - Akzent2 7" xfId="1805" xr:uid="{00000000-0005-0000-0000-000060060000}"/>
    <cellStyle name="40 % - Akzent2 7 2" xfId="1806" xr:uid="{00000000-0005-0000-0000-000061060000}"/>
    <cellStyle name="40 % - Akzent2 7 2 2" xfId="1807" xr:uid="{00000000-0005-0000-0000-000062060000}"/>
    <cellStyle name="40 % - Akzent2 7 2 2 2" xfId="1808" xr:uid="{00000000-0005-0000-0000-000063060000}"/>
    <cellStyle name="40 % - Akzent2 7 2 3" xfId="1809" xr:uid="{00000000-0005-0000-0000-000064060000}"/>
    <cellStyle name="40 % - Akzent2 7 2 3 2" xfId="1810" xr:uid="{00000000-0005-0000-0000-000065060000}"/>
    <cellStyle name="40 % - Akzent2 7 2 4" xfId="1811" xr:uid="{00000000-0005-0000-0000-000066060000}"/>
    <cellStyle name="40 % - Akzent2 7 3" xfId="1812" xr:uid="{00000000-0005-0000-0000-000067060000}"/>
    <cellStyle name="40 % - Akzent2 7 3 2" xfId="1813" xr:uid="{00000000-0005-0000-0000-000068060000}"/>
    <cellStyle name="40 % - Akzent2 7 4" xfId="1814" xr:uid="{00000000-0005-0000-0000-000069060000}"/>
    <cellStyle name="40 % - Akzent2 7 4 2" xfId="1815" xr:uid="{00000000-0005-0000-0000-00006A060000}"/>
    <cellStyle name="40 % - Akzent2 7 5" xfId="1816" xr:uid="{00000000-0005-0000-0000-00006B060000}"/>
    <cellStyle name="40 % - Akzent2 8" xfId="1817" xr:uid="{00000000-0005-0000-0000-00006C060000}"/>
    <cellStyle name="40 % - Akzent2 8 2" xfId="1818" xr:uid="{00000000-0005-0000-0000-00006D060000}"/>
    <cellStyle name="40 % - Akzent2 8 2 2" xfId="1819" xr:uid="{00000000-0005-0000-0000-00006E060000}"/>
    <cellStyle name="40 % - Akzent2 8 3" xfId="1820" xr:uid="{00000000-0005-0000-0000-00006F060000}"/>
    <cellStyle name="40 % - Akzent2 8 3 2" xfId="1821" xr:uid="{00000000-0005-0000-0000-000070060000}"/>
    <cellStyle name="40 % - Akzent2 8 4" xfId="1822" xr:uid="{00000000-0005-0000-0000-000071060000}"/>
    <cellStyle name="40 % - Akzent2 9" xfId="1823" xr:uid="{00000000-0005-0000-0000-000072060000}"/>
    <cellStyle name="40 % - Akzent2 9 2" xfId="1824" xr:uid="{00000000-0005-0000-0000-000073060000}"/>
    <cellStyle name="40 % - Akzent2 9 2 2" xfId="1825" xr:uid="{00000000-0005-0000-0000-000074060000}"/>
    <cellStyle name="40 % - Akzent2 9 3" xfId="1826" xr:uid="{00000000-0005-0000-0000-000075060000}"/>
    <cellStyle name="40 % - Akzent2 9 3 2" xfId="1827" xr:uid="{00000000-0005-0000-0000-000076060000}"/>
    <cellStyle name="40 % - Akzent2 9 4" xfId="1828" xr:uid="{00000000-0005-0000-0000-000077060000}"/>
    <cellStyle name="40 % - Akzent3" xfId="179" builtinId="39" customBuiltin="1"/>
    <cellStyle name="40 % - Akzent3 10" xfId="1829" xr:uid="{00000000-0005-0000-0000-000079060000}"/>
    <cellStyle name="40 % - Akzent3 10 2" xfId="1830" xr:uid="{00000000-0005-0000-0000-00007A060000}"/>
    <cellStyle name="40 % - Akzent3 11" xfId="1831" xr:uid="{00000000-0005-0000-0000-00007B060000}"/>
    <cellStyle name="40 % - Akzent3 11 2" xfId="1832" xr:uid="{00000000-0005-0000-0000-00007C060000}"/>
    <cellStyle name="40 % - Akzent3 12" xfId="1833" xr:uid="{00000000-0005-0000-0000-00007D060000}"/>
    <cellStyle name="40 % - Akzent3 12 2" xfId="1834" xr:uid="{00000000-0005-0000-0000-00007E060000}"/>
    <cellStyle name="40 % - Akzent3 13" xfId="1835" xr:uid="{00000000-0005-0000-0000-00007F060000}"/>
    <cellStyle name="40 % - Akzent3 13 2" xfId="1836" xr:uid="{00000000-0005-0000-0000-000080060000}"/>
    <cellStyle name="40 % - Akzent3 14" xfId="1837" xr:uid="{00000000-0005-0000-0000-000081060000}"/>
    <cellStyle name="40 % - Akzent3 2" xfId="53" xr:uid="{00000000-0005-0000-0000-000019000000}"/>
    <cellStyle name="40 % - Akzent3 2 10" xfId="1838" xr:uid="{00000000-0005-0000-0000-000082060000}"/>
    <cellStyle name="40 % - Akzent3 2 2" xfId="1839" xr:uid="{00000000-0005-0000-0000-000083060000}"/>
    <cellStyle name="40 % - Akzent3 2 2 2" xfId="1840" xr:uid="{00000000-0005-0000-0000-000084060000}"/>
    <cellStyle name="40 % - Akzent3 2 2 2 2" xfId="1841" xr:uid="{00000000-0005-0000-0000-000085060000}"/>
    <cellStyle name="40 % - Akzent3 2 2 2 2 2" xfId="1842" xr:uid="{00000000-0005-0000-0000-000086060000}"/>
    <cellStyle name="40 % - Akzent3 2 2 2 2 2 2" xfId="1843" xr:uid="{00000000-0005-0000-0000-000087060000}"/>
    <cellStyle name="40 % - Akzent3 2 2 2 2 3" xfId="1844" xr:uid="{00000000-0005-0000-0000-000088060000}"/>
    <cellStyle name="40 % - Akzent3 2 2 2 2 3 2" xfId="1845" xr:uid="{00000000-0005-0000-0000-000089060000}"/>
    <cellStyle name="40 % - Akzent3 2 2 2 2 4" xfId="1846" xr:uid="{00000000-0005-0000-0000-00008A060000}"/>
    <cellStyle name="40 % - Akzent3 2 2 2 3" xfId="1847" xr:uid="{00000000-0005-0000-0000-00008B060000}"/>
    <cellStyle name="40 % - Akzent3 2 2 2 3 2" xfId="1848" xr:uid="{00000000-0005-0000-0000-00008C060000}"/>
    <cellStyle name="40 % - Akzent3 2 2 2 3 2 2" xfId="1849" xr:uid="{00000000-0005-0000-0000-00008D060000}"/>
    <cellStyle name="40 % - Akzent3 2 2 2 3 3" xfId="1850" xr:uid="{00000000-0005-0000-0000-00008E060000}"/>
    <cellStyle name="40 % - Akzent3 2 2 2 3 3 2" xfId="1851" xr:uid="{00000000-0005-0000-0000-00008F060000}"/>
    <cellStyle name="40 % - Akzent3 2 2 2 3 4" xfId="1852" xr:uid="{00000000-0005-0000-0000-000090060000}"/>
    <cellStyle name="40 % - Akzent3 2 2 2 4" xfId="1853" xr:uid="{00000000-0005-0000-0000-000091060000}"/>
    <cellStyle name="40 % - Akzent3 2 2 2 4 2" xfId="1854" xr:uid="{00000000-0005-0000-0000-000092060000}"/>
    <cellStyle name="40 % - Akzent3 2 2 2 5" xfId="1855" xr:uid="{00000000-0005-0000-0000-000093060000}"/>
    <cellStyle name="40 % - Akzent3 2 2 2 5 2" xfId="1856" xr:uid="{00000000-0005-0000-0000-000094060000}"/>
    <cellStyle name="40 % - Akzent3 2 2 2 6" xfId="1857" xr:uid="{00000000-0005-0000-0000-000095060000}"/>
    <cellStyle name="40 % - Akzent3 2 2 2 7" xfId="1858" xr:uid="{00000000-0005-0000-0000-000096060000}"/>
    <cellStyle name="40 % - Akzent3 2 2 3" xfId="1859" xr:uid="{00000000-0005-0000-0000-000097060000}"/>
    <cellStyle name="40 % - Akzent3 2 2 3 2" xfId="1860" xr:uid="{00000000-0005-0000-0000-000098060000}"/>
    <cellStyle name="40 % - Akzent3 2 2 3 2 2" xfId="1861" xr:uid="{00000000-0005-0000-0000-000099060000}"/>
    <cellStyle name="40 % - Akzent3 2 2 3 3" xfId="1862" xr:uid="{00000000-0005-0000-0000-00009A060000}"/>
    <cellStyle name="40 % - Akzent3 2 2 3 3 2" xfId="1863" xr:uid="{00000000-0005-0000-0000-00009B060000}"/>
    <cellStyle name="40 % - Akzent3 2 2 3 4" xfId="1864" xr:uid="{00000000-0005-0000-0000-00009C060000}"/>
    <cellStyle name="40 % - Akzent3 2 2 4" xfId="1865" xr:uid="{00000000-0005-0000-0000-00009D060000}"/>
    <cellStyle name="40 % - Akzent3 2 2 4 2" xfId="1866" xr:uid="{00000000-0005-0000-0000-00009E060000}"/>
    <cellStyle name="40 % - Akzent3 2 2 4 2 2" xfId="1867" xr:uid="{00000000-0005-0000-0000-00009F060000}"/>
    <cellStyle name="40 % - Akzent3 2 2 4 3" xfId="1868" xr:uid="{00000000-0005-0000-0000-0000A0060000}"/>
    <cellStyle name="40 % - Akzent3 2 2 4 3 2" xfId="1869" xr:uid="{00000000-0005-0000-0000-0000A1060000}"/>
    <cellStyle name="40 % - Akzent3 2 2 4 4" xfId="1870" xr:uid="{00000000-0005-0000-0000-0000A2060000}"/>
    <cellStyle name="40 % - Akzent3 2 2 5" xfId="1871" xr:uid="{00000000-0005-0000-0000-0000A3060000}"/>
    <cellStyle name="40 % - Akzent3 2 2 5 2" xfId="1872" xr:uid="{00000000-0005-0000-0000-0000A4060000}"/>
    <cellStyle name="40 % - Akzent3 2 2 6" xfId="1873" xr:uid="{00000000-0005-0000-0000-0000A5060000}"/>
    <cellStyle name="40 % - Akzent3 2 2 6 2" xfId="1874" xr:uid="{00000000-0005-0000-0000-0000A6060000}"/>
    <cellStyle name="40 % - Akzent3 2 2 7" xfId="1875" xr:uid="{00000000-0005-0000-0000-0000A7060000}"/>
    <cellStyle name="40 % - Akzent3 2 2 8" xfId="1876" xr:uid="{00000000-0005-0000-0000-0000A8060000}"/>
    <cellStyle name="40 % - Akzent3 2 3" xfId="1877" xr:uid="{00000000-0005-0000-0000-0000A9060000}"/>
    <cellStyle name="40 % - Akzent3 2 3 2" xfId="1878" xr:uid="{00000000-0005-0000-0000-0000AA060000}"/>
    <cellStyle name="40 % - Akzent3 2 3 2 2" xfId="1879" xr:uid="{00000000-0005-0000-0000-0000AB060000}"/>
    <cellStyle name="40 % - Akzent3 2 3 2 2 2" xfId="1880" xr:uid="{00000000-0005-0000-0000-0000AC060000}"/>
    <cellStyle name="40 % - Akzent3 2 3 2 3" xfId="1881" xr:uid="{00000000-0005-0000-0000-0000AD060000}"/>
    <cellStyle name="40 % - Akzent3 2 3 2 3 2" xfId="1882" xr:uid="{00000000-0005-0000-0000-0000AE060000}"/>
    <cellStyle name="40 % - Akzent3 2 3 2 4" xfId="1883" xr:uid="{00000000-0005-0000-0000-0000AF060000}"/>
    <cellStyle name="40 % - Akzent3 2 3 3" xfId="1884" xr:uid="{00000000-0005-0000-0000-0000B0060000}"/>
    <cellStyle name="40 % - Akzent3 2 3 3 2" xfId="1885" xr:uid="{00000000-0005-0000-0000-0000B1060000}"/>
    <cellStyle name="40 % - Akzent3 2 3 3 2 2" xfId="1886" xr:uid="{00000000-0005-0000-0000-0000B2060000}"/>
    <cellStyle name="40 % - Akzent3 2 3 3 3" xfId="1887" xr:uid="{00000000-0005-0000-0000-0000B3060000}"/>
    <cellStyle name="40 % - Akzent3 2 3 3 3 2" xfId="1888" xr:uid="{00000000-0005-0000-0000-0000B4060000}"/>
    <cellStyle name="40 % - Akzent3 2 3 3 4" xfId="1889" xr:uid="{00000000-0005-0000-0000-0000B5060000}"/>
    <cellStyle name="40 % - Akzent3 2 3 4" xfId="1890" xr:uid="{00000000-0005-0000-0000-0000B6060000}"/>
    <cellStyle name="40 % - Akzent3 2 3 4 2" xfId="1891" xr:uid="{00000000-0005-0000-0000-0000B7060000}"/>
    <cellStyle name="40 % - Akzent3 2 3 5" xfId="1892" xr:uid="{00000000-0005-0000-0000-0000B8060000}"/>
    <cellStyle name="40 % - Akzent3 2 3 5 2" xfId="1893" xr:uid="{00000000-0005-0000-0000-0000B9060000}"/>
    <cellStyle name="40 % - Akzent3 2 3 6" xfId="1894" xr:uid="{00000000-0005-0000-0000-0000BA060000}"/>
    <cellStyle name="40 % - Akzent3 2 4" xfId="1895" xr:uid="{00000000-0005-0000-0000-0000BB060000}"/>
    <cellStyle name="40 % - Akzent3 2 4 2" xfId="1896" xr:uid="{00000000-0005-0000-0000-0000BC060000}"/>
    <cellStyle name="40 % - Akzent3 2 4 2 2" xfId="1897" xr:uid="{00000000-0005-0000-0000-0000BD060000}"/>
    <cellStyle name="40 % - Akzent3 2 4 3" xfId="1898" xr:uid="{00000000-0005-0000-0000-0000BE060000}"/>
    <cellStyle name="40 % - Akzent3 2 4 3 2" xfId="1899" xr:uid="{00000000-0005-0000-0000-0000BF060000}"/>
    <cellStyle name="40 % - Akzent3 2 4 4" xfId="1900" xr:uid="{00000000-0005-0000-0000-0000C0060000}"/>
    <cellStyle name="40 % - Akzent3 2 4 5" xfId="1901" xr:uid="{00000000-0005-0000-0000-0000C1060000}"/>
    <cellStyle name="40 % - Akzent3 2 5" xfId="1902" xr:uid="{00000000-0005-0000-0000-0000C2060000}"/>
    <cellStyle name="40 % - Akzent3 2 5 2" xfId="1903" xr:uid="{00000000-0005-0000-0000-0000C3060000}"/>
    <cellStyle name="40 % - Akzent3 2 5 2 2" xfId="1904" xr:uid="{00000000-0005-0000-0000-0000C4060000}"/>
    <cellStyle name="40 % - Akzent3 2 5 3" xfId="1905" xr:uid="{00000000-0005-0000-0000-0000C5060000}"/>
    <cellStyle name="40 % - Akzent3 2 5 3 2" xfId="1906" xr:uid="{00000000-0005-0000-0000-0000C6060000}"/>
    <cellStyle name="40 % - Akzent3 2 5 4" xfId="1907" xr:uid="{00000000-0005-0000-0000-0000C7060000}"/>
    <cellStyle name="40 % - Akzent3 2 5 5" xfId="1908" xr:uid="{00000000-0005-0000-0000-0000C8060000}"/>
    <cellStyle name="40 % - Akzent3 2 6" xfId="1909" xr:uid="{00000000-0005-0000-0000-0000C9060000}"/>
    <cellStyle name="40 % - Akzent3 2 6 2" xfId="1910" xr:uid="{00000000-0005-0000-0000-0000CA060000}"/>
    <cellStyle name="40 % - Akzent3 2 7" xfId="1911" xr:uid="{00000000-0005-0000-0000-0000CB060000}"/>
    <cellStyle name="40 % - Akzent3 2 7 2" xfId="1912" xr:uid="{00000000-0005-0000-0000-0000CC060000}"/>
    <cellStyle name="40 % - Akzent3 2 8" xfId="1913" xr:uid="{00000000-0005-0000-0000-0000CD060000}"/>
    <cellStyle name="40 % - Akzent3 2 9" xfId="1914" xr:uid="{00000000-0005-0000-0000-0000CE060000}"/>
    <cellStyle name="40 % - Akzent3 3" xfId="54" xr:uid="{00000000-0005-0000-0000-00001A000000}"/>
    <cellStyle name="40 % - Akzent3 3 2" xfId="1915" xr:uid="{00000000-0005-0000-0000-0000D0060000}"/>
    <cellStyle name="40 % - Akzent3 3 2 2" xfId="1916" xr:uid="{00000000-0005-0000-0000-0000D1060000}"/>
    <cellStyle name="40 % - Akzent3 3 2 2 2" xfId="1917" xr:uid="{00000000-0005-0000-0000-0000D2060000}"/>
    <cellStyle name="40 % - Akzent3 3 2 2 2 2" xfId="1918" xr:uid="{00000000-0005-0000-0000-0000D3060000}"/>
    <cellStyle name="40 % - Akzent3 3 2 2 3" xfId="1919" xr:uid="{00000000-0005-0000-0000-0000D4060000}"/>
    <cellStyle name="40 % - Akzent3 3 2 2 3 2" xfId="1920" xr:uid="{00000000-0005-0000-0000-0000D5060000}"/>
    <cellStyle name="40 % - Akzent3 3 2 2 4" xfId="1921" xr:uid="{00000000-0005-0000-0000-0000D6060000}"/>
    <cellStyle name="40 % - Akzent3 3 2 3" xfId="1922" xr:uid="{00000000-0005-0000-0000-0000D7060000}"/>
    <cellStyle name="40 % - Akzent3 3 2 3 2" xfId="1923" xr:uid="{00000000-0005-0000-0000-0000D8060000}"/>
    <cellStyle name="40 % - Akzent3 3 2 3 2 2" xfId="1924" xr:uid="{00000000-0005-0000-0000-0000D9060000}"/>
    <cellStyle name="40 % - Akzent3 3 2 3 3" xfId="1925" xr:uid="{00000000-0005-0000-0000-0000DA060000}"/>
    <cellStyle name="40 % - Akzent3 3 2 3 3 2" xfId="1926" xr:uid="{00000000-0005-0000-0000-0000DB060000}"/>
    <cellStyle name="40 % - Akzent3 3 2 3 4" xfId="1927" xr:uid="{00000000-0005-0000-0000-0000DC060000}"/>
    <cellStyle name="40 % - Akzent3 3 2 4" xfId="1928" xr:uid="{00000000-0005-0000-0000-0000DD060000}"/>
    <cellStyle name="40 % - Akzent3 3 2 4 2" xfId="1929" xr:uid="{00000000-0005-0000-0000-0000DE060000}"/>
    <cellStyle name="40 % - Akzent3 3 2 5" xfId="1930" xr:uid="{00000000-0005-0000-0000-0000DF060000}"/>
    <cellStyle name="40 % - Akzent3 3 2 5 2" xfId="1931" xr:uid="{00000000-0005-0000-0000-0000E0060000}"/>
    <cellStyle name="40 % - Akzent3 3 2 6" xfId="1932" xr:uid="{00000000-0005-0000-0000-0000E1060000}"/>
    <cellStyle name="40 % - Akzent3 3 2 7" xfId="1933" xr:uid="{00000000-0005-0000-0000-0000E2060000}"/>
    <cellStyle name="40 % - Akzent3 3 3" xfId="1934" xr:uid="{00000000-0005-0000-0000-0000E3060000}"/>
    <cellStyle name="40 % - Akzent3 3 3 2" xfId="1935" xr:uid="{00000000-0005-0000-0000-0000E4060000}"/>
    <cellStyle name="40 % - Akzent3 3 3 2 2" xfId="1936" xr:uid="{00000000-0005-0000-0000-0000E5060000}"/>
    <cellStyle name="40 % - Akzent3 3 3 3" xfId="1937" xr:uid="{00000000-0005-0000-0000-0000E6060000}"/>
    <cellStyle name="40 % - Akzent3 3 3 3 2" xfId="1938" xr:uid="{00000000-0005-0000-0000-0000E7060000}"/>
    <cellStyle name="40 % - Akzent3 3 3 4" xfId="1939" xr:uid="{00000000-0005-0000-0000-0000E8060000}"/>
    <cellStyle name="40 % - Akzent3 3 4" xfId="1940" xr:uid="{00000000-0005-0000-0000-0000E9060000}"/>
    <cellStyle name="40 % - Akzent3 3 4 2" xfId="1941" xr:uid="{00000000-0005-0000-0000-0000EA060000}"/>
    <cellStyle name="40 % - Akzent3 3 4 2 2" xfId="1942" xr:uid="{00000000-0005-0000-0000-0000EB060000}"/>
    <cellStyle name="40 % - Akzent3 3 4 3" xfId="1943" xr:uid="{00000000-0005-0000-0000-0000EC060000}"/>
    <cellStyle name="40 % - Akzent3 3 4 3 2" xfId="1944" xr:uid="{00000000-0005-0000-0000-0000ED060000}"/>
    <cellStyle name="40 % - Akzent3 3 4 4" xfId="1945" xr:uid="{00000000-0005-0000-0000-0000EE060000}"/>
    <cellStyle name="40 % - Akzent3 3 5" xfId="1946" xr:uid="{00000000-0005-0000-0000-0000EF060000}"/>
    <cellStyle name="40 % - Akzent3 3 5 2" xfId="1947" xr:uid="{00000000-0005-0000-0000-0000F0060000}"/>
    <cellStyle name="40 % - Akzent3 3 6" xfId="1948" xr:uid="{00000000-0005-0000-0000-0000F1060000}"/>
    <cellStyle name="40 % - Akzent3 3 6 2" xfId="1949" xr:uid="{00000000-0005-0000-0000-0000F2060000}"/>
    <cellStyle name="40 % - Akzent3 3 7" xfId="1950" xr:uid="{00000000-0005-0000-0000-0000F3060000}"/>
    <cellStyle name="40 % - Akzent3 3 8" xfId="1951" xr:uid="{00000000-0005-0000-0000-0000F4060000}"/>
    <cellStyle name="40 % - Akzent3 4" xfId="52" xr:uid="{00000000-0005-0000-0000-000060000000}"/>
    <cellStyle name="40 % - Akzent3 4 2" xfId="1953" xr:uid="{00000000-0005-0000-0000-0000F6060000}"/>
    <cellStyle name="40 % - Akzent3 4 2 2" xfId="1954" xr:uid="{00000000-0005-0000-0000-0000F7060000}"/>
    <cellStyle name="40 % - Akzent3 4 2 2 2" xfId="1955" xr:uid="{00000000-0005-0000-0000-0000F8060000}"/>
    <cellStyle name="40 % - Akzent3 4 2 3" xfId="1956" xr:uid="{00000000-0005-0000-0000-0000F9060000}"/>
    <cellStyle name="40 % - Akzent3 4 2 3 2" xfId="1957" xr:uid="{00000000-0005-0000-0000-0000FA060000}"/>
    <cellStyle name="40 % - Akzent3 4 2 4" xfId="1958" xr:uid="{00000000-0005-0000-0000-0000FB060000}"/>
    <cellStyle name="40 % - Akzent3 4 3" xfId="1959" xr:uid="{00000000-0005-0000-0000-0000FC060000}"/>
    <cellStyle name="40 % - Akzent3 4 3 2" xfId="1960" xr:uid="{00000000-0005-0000-0000-0000FD060000}"/>
    <cellStyle name="40 % - Akzent3 4 3 2 2" xfId="1961" xr:uid="{00000000-0005-0000-0000-0000FE060000}"/>
    <cellStyle name="40 % - Akzent3 4 3 3" xfId="1962" xr:uid="{00000000-0005-0000-0000-0000FF060000}"/>
    <cellStyle name="40 % - Akzent3 4 3 3 2" xfId="1963" xr:uid="{00000000-0005-0000-0000-000000070000}"/>
    <cellStyle name="40 % - Akzent3 4 3 4" xfId="1964" xr:uid="{00000000-0005-0000-0000-000001070000}"/>
    <cellStyle name="40 % - Akzent3 4 4" xfId="1965" xr:uid="{00000000-0005-0000-0000-000002070000}"/>
    <cellStyle name="40 % - Akzent3 4 4 2" xfId="1966" xr:uid="{00000000-0005-0000-0000-000003070000}"/>
    <cellStyle name="40 % - Akzent3 4 5" xfId="1967" xr:uid="{00000000-0005-0000-0000-000004070000}"/>
    <cellStyle name="40 % - Akzent3 4 5 2" xfId="1968" xr:uid="{00000000-0005-0000-0000-000005070000}"/>
    <cellStyle name="40 % - Akzent3 4 6" xfId="1969" xr:uid="{00000000-0005-0000-0000-000006070000}"/>
    <cellStyle name="40 % - Akzent3 4 7" xfId="1952" xr:uid="{00000000-0005-0000-0000-0000F5060000}"/>
    <cellStyle name="40 % - Akzent3 5" xfId="1970" xr:uid="{00000000-0005-0000-0000-000007070000}"/>
    <cellStyle name="40 % - Akzent3 5 2" xfId="1971" xr:uid="{00000000-0005-0000-0000-000008070000}"/>
    <cellStyle name="40 % - Akzent3 5 2 2" xfId="1972" xr:uid="{00000000-0005-0000-0000-000009070000}"/>
    <cellStyle name="40 % - Akzent3 5 2 2 2" xfId="1973" xr:uid="{00000000-0005-0000-0000-00000A070000}"/>
    <cellStyle name="40 % - Akzent3 5 2 3" xfId="1974" xr:uid="{00000000-0005-0000-0000-00000B070000}"/>
    <cellStyle name="40 % - Akzent3 5 2 3 2" xfId="1975" xr:uid="{00000000-0005-0000-0000-00000C070000}"/>
    <cellStyle name="40 % - Akzent3 5 2 4" xfId="1976" xr:uid="{00000000-0005-0000-0000-00000D070000}"/>
    <cellStyle name="40 % - Akzent3 5 3" xfId="1977" xr:uid="{00000000-0005-0000-0000-00000E070000}"/>
    <cellStyle name="40 % - Akzent3 5 3 2" xfId="1978" xr:uid="{00000000-0005-0000-0000-00000F070000}"/>
    <cellStyle name="40 % - Akzent3 5 3 2 2" xfId="1979" xr:uid="{00000000-0005-0000-0000-000010070000}"/>
    <cellStyle name="40 % - Akzent3 5 3 3" xfId="1980" xr:uid="{00000000-0005-0000-0000-000011070000}"/>
    <cellStyle name="40 % - Akzent3 5 3 3 2" xfId="1981" xr:uid="{00000000-0005-0000-0000-000012070000}"/>
    <cellStyle name="40 % - Akzent3 5 3 4" xfId="1982" xr:uid="{00000000-0005-0000-0000-000013070000}"/>
    <cellStyle name="40 % - Akzent3 5 4" xfId="1983" xr:uid="{00000000-0005-0000-0000-000014070000}"/>
    <cellStyle name="40 % - Akzent3 5 4 2" xfId="1984" xr:uid="{00000000-0005-0000-0000-000015070000}"/>
    <cellStyle name="40 % - Akzent3 5 5" xfId="1985" xr:uid="{00000000-0005-0000-0000-000016070000}"/>
    <cellStyle name="40 % - Akzent3 5 5 2" xfId="1986" xr:uid="{00000000-0005-0000-0000-000017070000}"/>
    <cellStyle name="40 % - Akzent3 5 6" xfId="1987" xr:uid="{00000000-0005-0000-0000-000018070000}"/>
    <cellStyle name="40 % - Akzent3 6" xfId="1988" xr:uid="{00000000-0005-0000-0000-000019070000}"/>
    <cellStyle name="40 % - Akzent3 6 2" xfId="1989" xr:uid="{00000000-0005-0000-0000-00001A070000}"/>
    <cellStyle name="40 % - Akzent3 6 2 2" xfId="1990" xr:uid="{00000000-0005-0000-0000-00001B070000}"/>
    <cellStyle name="40 % - Akzent3 6 2 2 2" xfId="1991" xr:uid="{00000000-0005-0000-0000-00001C070000}"/>
    <cellStyle name="40 % - Akzent3 6 2 3" xfId="1992" xr:uid="{00000000-0005-0000-0000-00001D070000}"/>
    <cellStyle name="40 % - Akzent3 6 2 3 2" xfId="1993" xr:uid="{00000000-0005-0000-0000-00001E070000}"/>
    <cellStyle name="40 % - Akzent3 6 2 4" xfId="1994" xr:uid="{00000000-0005-0000-0000-00001F070000}"/>
    <cellStyle name="40 % - Akzent3 6 3" xfId="1995" xr:uid="{00000000-0005-0000-0000-000020070000}"/>
    <cellStyle name="40 % - Akzent3 6 3 2" xfId="1996" xr:uid="{00000000-0005-0000-0000-000021070000}"/>
    <cellStyle name="40 % - Akzent3 6 3 2 2" xfId="1997" xr:uid="{00000000-0005-0000-0000-000022070000}"/>
    <cellStyle name="40 % - Akzent3 6 3 3" xfId="1998" xr:uid="{00000000-0005-0000-0000-000023070000}"/>
    <cellStyle name="40 % - Akzent3 6 3 3 2" xfId="1999" xr:uid="{00000000-0005-0000-0000-000024070000}"/>
    <cellStyle name="40 % - Akzent3 6 3 4" xfId="2000" xr:uid="{00000000-0005-0000-0000-000025070000}"/>
    <cellStyle name="40 % - Akzent3 6 4" xfId="2001" xr:uid="{00000000-0005-0000-0000-000026070000}"/>
    <cellStyle name="40 % - Akzent3 6 4 2" xfId="2002" xr:uid="{00000000-0005-0000-0000-000027070000}"/>
    <cellStyle name="40 % - Akzent3 6 5" xfId="2003" xr:uid="{00000000-0005-0000-0000-000028070000}"/>
    <cellStyle name="40 % - Akzent3 6 5 2" xfId="2004" xr:uid="{00000000-0005-0000-0000-000029070000}"/>
    <cellStyle name="40 % - Akzent3 6 6" xfId="2005" xr:uid="{00000000-0005-0000-0000-00002A070000}"/>
    <cellStyle name="40 % - Akzent3 7" xfId="2006" xr:uid="{00000000-0005-0000-0000-00002B070000}"/>
    <cellStyle name="40 % - Akzent3 7 2" xfId="2007" xr:uid="{00000000-0005-0000-0000-00002C070000}"/>
    <cellStyle name="40 % - Akzent3 7 2 2" xfId="2008" xr:uid="{00000000-0005-0000-0000-00002D070000}"/>
    <cellStyle name="40 % - Akzent3 7 2 2 2" xfId="2009" xr:uid="{00000000-0005-0000-0000-00002E070000}"/>
    <cellStyle name="40 % - Akzent3 7 2 3" xfId="2010" xr:uid="{00000000-0005-0000-0000-00002F070000}"/>
    <cellStyle name="40 % - Akzent3 7 2 3 2" xfId="2011" xr:uid="{00000000-0005-0000-0000-000030070000}"/>
    <cellStyle name="40 % - Akzent3 7 2 4" xfId="2012" xr:uid="{00000000-0005-0000-0000-000031070000}"/>
    <cellStyle name="40 % - Akzent3 7 3" xfId="2013" xr:uid="{00000000-0005-0000-0000-000032070000}"/>
    <cellStyle name="40 % - Akzent3 7 3 2" xfId="2014" xr:uid="{00000000-0005-0000-0000-000033070000}"/>
    <cellStyle name="40 % - Akzent3 7 4" xfId="2015" xr:uid="{00000000-0005-0000-0000-000034070000}"/>
    <cellStyle name="40 % - Akzent3 7 4 2" xfId="2016" xr:uid="{00000000-0005-0000-0000-000035070000}"/>
    <cellStyle name="40 % - Akzent3 7 5" xfId="2017" xr:uid="{00000000-0005-0000-0000-000036070000}"/>
    <cellStyle name="40 % - Akzent3 8" xfId="2018" xr:uid="{00000000-0005-0000-0000-000037070000}"/>
    <cellStyle name="40 % - Akzent3 8 2" xfId="2019" xr:uid="{00000000-0005-0000-0000-000038070000}"/>
    <cellStyle name="40 % - Akzent3 8 2 2" xfId="2020" xr:uid="{00000000-0005-0000-0000-000039070000}"/>
    <cellStyle name="40 % - Akzent3 8 3" xfId="2021" xr:uid="{00000000-0005-0000-0000-00003A070000}"/>
    <cellStyle name="40 % - Akzent3 8 3 2" xfId="2022" xr:uid="{00000000-0005-0000-0000-00003B070000}"/>
    <cellStyle name="40 % - Akzent3 8 4" xfId="2023" xr:uid="{00000000-0005-0000-0000-00003C070000}"/>
    <cellStyle name="40 % - Akzent3 9" xfId="2024" xr:uid="{00000000-0005-0000-0000-00003D070000}"/>
    <cellStyle name="40 % - Akzent3 9 2" xfId="2025" xr:uid="{00000000-0005-0000-0000-00003E070000}"/>
    <cellStyle name="40 % - Akzent3 9 2 2" xfId="2026" xr:uid="{00000000-0005-0000-0000-00003F070000}"/>
    <cellStyle name="40 % - Akzent3 9 3" xfId="2027" xr:uid="{00000000-0005-0000-0000-000040070000}"/>
    <cellStyle name="40 % - Akzent3 9 3 2" xfId="2028" xr:uid="{00000000-0005-0000-0000-000041070000}"/>
    <cellStyle name="40 % - Akzent3 9 4" xfId="2029" xr:uid="{00000000-0005-0000-0000-000042070000}"/>
    <cellStyle name="40 % - Akzent4" xfId="182" builtinId="43" customBuiltin="1"/>
    <cellStyle name="40 % - Akzent4 10" xfId="2030" xr:uid="{00000000-0005-0000-0000-000044070000}"/>
    <cellStyle name="40 % - Akzent4 10 2" xfId="2031" xr:uid="{00000000-0005-0000-0000-000045070000}"/>
    <cellStyle name="40 % - Akzent4 11" xfId="2032" xr:uid="{00000000-0005-0000-0000-000046070000}"/>
    <cellStyle name="40 % - Akzent4 11 2" xfId="2033" xr:uid="{00000000-0005-0000-0000-000047070000}"/>
    <cellStyle name="40 % - Akzent4 12" xfId="2034" xr:uid="{00000000-0005-0000-0000-000048070000}"/>
    <cellStyle name="40 % - Akzent4 12 2" xfId="2035" xr:uid="{00000000-0005-0000-0000-000049070000}"/>
    <cellStyle name="40 % - Akzent4 13" xfId="2036" xr:uid="{00000000-0005-0000-0000-00004A070000}"/>
    <cellStyle name="40 % - Akzent4 13 2" xfId="2037" xr:uid="{00000000-0005-0000-0000-00004B070000}"/>
    <cellStyle name="40 % - Akzent4 14" xfId="2038" xr:uid="{00000000-0005-0000-0000-00004C070000}"/>
    <cellStyle name="40 % - Akzent4 2" xfId="56" xr:uid="{00000000-0005-0000-0000-00001C000000}"/>
    <cellStyle name="40 % - Akzent4 2 10" xfId="2039" xr:uid="{00000000-0005-0000-0000-00004D070000}"/>
    <cellStyle name="40 % - Akzent4 2 2" xfId="2040" xr:uid="{00000000-0005-0000-0000-00004E070000}"/>
    <cellStyle name="40 % - Akzent4 2 2 2" xfId="2041" xr:uid="{00000000-0005-0000-0000-00004F070000}"/>
    <cellStyle name="40 % - Akzent4 2 2 2 2" xfId="2042" xr:uid="{00000000-0005-0000-0000-000050070000}"/>
    <cellStyle name="40 % - Akzent4 2 2 2 2 2" xfId="2043" xr:uid="{00000000-0005-0000-0000-000051070000}"/>
    <cellStyle name="40 % - Akzent4 2 2 2 2 2 2" xfId="2044" xr:uid="{00000000-0005-0000-0000-000052070000}"/>
    <cellStyle name="40 % - Akzent4 2 2 2 2 3" xfId="2045" xr:uid="{00000000-0005-0000-0000-000053070000}"/>
    <cellStyle name="40 % - Akzent4 2 2 2 2 3 2" xfId="2046" xr:uid="{00000000-0005-0000-0000-000054070000}"/>
    <cellStyle name="40 % - Akzent4 2 2 2 2 4" xfId="2047" xr:uid="{00000000-0005-0000-0000-000055070000}"/>
    <cellStyle name="40 % - Akzent4 2 2 2 3" xfId="2048" xr:uid="{00000000-0005-0000-0000-000056070000}"/>
    <cellStyle name="40 % - Akzent4 2 2 2 3 2" xfId="2049" xr:uid="{00000000-0005-0000-0000-000057070000}"/>
    <cellStyle name="40 % - Akzent4 2 2 2 3 2 2" xfId="2050" xr:uid="{00000000-0005-0000-0000-000058070000}"/>
    <cellStyle name="40 % - Akzent4 2 2 2 3 3" xfId="2051" xr:uid="{00000000-0005-0000-0000-000059070000}"/>
    <cellStyle name="40 % - Akzent4 2 2 2 3 3 2" xfId="2052" xr:uid="{00000000-0005-0000-0000-00005A070000}"/>
    <cellStyle name="40 % - Akzent4 2 2 2 3 4" xfId="2053" xr:uid="{00000000-0005-0000-0000-00005B070000}"/>
    <cellStyle name="40 % - Akzent4 2 2 2 4" xfId="2054" xr:uid="{00000000-0005-0000-0000-00005C070000}"/>
    <cellStyle name="40 % - Akzent4 2 2 2 4 2" xfId="2055" xr:uid="{00000000-0005-0000-0000-00005D070000}"/>
    <cellStyle name="40 % - Akzent4 2 2 2 5" xfId="2056" xr:uid="{00000000-0005-0000-0000-00005E070000}"/>
    <cellStyle name="40 % - Akzent4 2 2 2 5 2" xfId="2057" xr:uid="{00000000-0005-0000-0000-00005F070000}"/>
    <cellStyle name="40 % - Akzent4 2 2 2 6" xfId="2058" xr:uid="{00000000-0005-0000-0000-000060070000}"/>
    <cellStyle name="40 % - Akzent4 2 2 2 7" xfId="2059" xr:uid="{00000000-0005-0000-0000-000061070000}"/>
    <cellStyle name="40 % - Akzent4 2 2 3" xfId="2060" xr:uid="{00000000-0005-0000-0000-000062070000}"/>
    <cellStyle name="40 % - Akzent4 2 2 3 2" xfId="2061" xr:uid="{00000000-0005-0000-0000-000063070000}"/>
    <cellStyle name="40 % - Akzent4 2 2 3 2 2" xfId="2062" xr:uid="{00000000-0005-0000-0000-000064070000}"/>
    <cellStyle name="40 % - Akzent4 2 2 3 3" xfId="2063" xr:uid="{00000000-0005-0000-0000-000065070000}"/>
    <cellStyle name="40 % - Akzent4 2 2 3 3 2" xfId="2064" xr:uid="{00000000-0005-0000-0000-000066070000}"/>
    <cellStyle name="40 % - Akzent4 2 2 3 4" xfId="2065" xr:uid="{00000000-0005-0000-0000-000067070000}"/>
    <cellStyle name="40 % - Akzent4 2 2 4" xfId="2066" xr:uid="{00000000-0005-0000-0000-000068070000}"/>
    <cellStyle name="40 % - Akzent4 2 2 4 2" xfId="2067" xr:uid="{00000000-0005-0000-0000-000069070000}"/>
    <cellStyle name="40 % - Akzent4 2 2 4 2 2" xfId="2068" xr:uid="{00000000-0005-0000-0000-00006A070000}"/>
    <cellStyle name="40 % - Akzent4 2 2 4 3" xfId="2069" xr:uid="{00000000-0005-0000-0000-00006B070000}"/>
    <cellStyle name="40 % - Akzent4 2 2 4 3 2" xfId="2070" xr:uid="{00000000-0005-0000-0000-00006C070000}"/>
    <cellStyle name="40 % - Akzent4 2 2 4 4" xfId="2071" xr:uid="{00000000-0005-0000-0000-00006D070000}"/>
    <cellStyle name="40 % - Akzent4 2 2 5" xfId="2072" xr:uid="{00000000-0005-0000-0000-00006E070000}"/>
    <cellStyle name="40 % - Akzent4 2 2 5 2" xfId="2073" xr:uid="{00000000-0005-0000-0000-00006F070000}"/>
    <cellStyle name="40 % - Akzent4 2 2 6" xfId="2074" xr:uid="{00000000-0005-0000-0000-000070070000}"/>
    <cellStyle name="40 % - Akzent4 2 2 6 2" xfId="2075" xr:uid="{00000000-0005-0000-0000-000071070000}"/>
    <cellStyle name="40 % - Akzent4 2 2 7" xfId="2076" xr:uid="{00000000-0005-0000-0000-000072070000}"/>
    <cellStyle name="40 % - Akzent4 2 2 8" xfId="2077" xr:uid="{00000000-0005-0000-0000-000073070000}"/>
    <cellStyle name="40 % - Akzent4 2 3" xfId="2078" xr:uid="{00000000-0005-0000-0000-000074070000}"/>
    <cellStyle name="40 % - Akzent4 2 3 2" xfId="2079" xr:uid="{00000000-0005-0000-0000-000075070000}"/>
    <cellStyle name="40 % - Akzent4 2 3 2 2" xfId="2080" xr:uid="{00000000-0005-0000-0000-000076070000}"/>
    <cellStyle name="40 % - Akzent4 2 3 2 2 2" xfId="2081" xr:uid="{00000000-0005-0000-0000-000077070000}"/>
    <cellStyle name="40 % - Akzent4 2 3 2 3" xfId="2082" xr:uid="{00000000-0005-0000-0000-000078070000}"/>
    <cellStyle name="40 % - Akzent4 2 3 2 3 2" xfId="2083" xr:uid="{00000000-0005-0000-0000-000079070000}"/>
    <cellStyle name="40 % - Akzent4 2 3 2 4" xfId="2084" xr:uid="{00000000-0005-0000-0000-00007A070000}"/>
    <cellStyle name="40 % - Akzent4 2 3 3" xfId="2085" xr:uid="{00000000-0005-0000-0000-00007B070000}"/>
    <cellStyle name="40 % - Akzent4 2 3 3 2" xfId="2086" xr:uid="{00000000-0005-0000-0000-00007C070000}"/>
    <cellStyle name="40 % - Akzent4 2 3 3 2 2" xfId="2087" xr:uid="{00000000-0005-0000-0000-00007D070000}"/>
    <cellStyle name="40 % - Akzent4 2 3 3 3" xfId="2088" xr:uid="{00000000-0005-0000-0000-00007E070000}"/>
    <cellStyle name="40 % - Akzent4 2 3 3 3 2" xfId="2089" xr:uid="{00000000-0005-0000-0000-00007F070000}"/>
    <cellStyle name="40 % - Akzent4 2 3 3 4" xfId="2090" xr:uid="{00000000-0005-0000-0000-000080070000}"/>
    <cellStyle name="40 % - Akzent4 2 3 4" xfId="2091" xr:uid="{00000000-0005-0000-0000-000081070000}"/>
    <cellStyle name="40 % - Akzent4 2 3 4 2" xfId="2092" xr:uid="{00000000-0005-0000-0000-000082070000}"/>
    <cellStyle name="40 % - Akzent4 2 3 5" xfId="2093" xr:uid="{00000000-0005-0000-0000-000083070000}"/>
    <cellStyle name="40 % - Akzent4 2 3 5 2" xfId="2094" xr:uid="{00000000-0005-0000-0000-000084070000}"/>
    <cellStyle name="40 % - Akzent4 2 3 6" xfId="2095" xr:uid="{00000000-0005-0000-0000-000085070000}"/>
    <cellStyle name="40 % - Akzent4 2 4" xfId="2096" xr:uid="{00000000-0005-0000-0000-000086070000}"/>
    <cellStyle name="40 % - Akzent4 2 4 2" xfId="2097" xr:uid="{00000000-0005-0000-0000-000087070000}"/>
    <cellStyle name="40 % - Akzent4 2 4 2 2" xfId="2098" xr:uid="{00000000-0005-0000-0000-000088070000}"/>
    <cellStyle name="40 % - Akzent4 2 4 3" xfId="2099" xr:uid="{00000000-0005-0000-0000-000089070000}"/>
    <cellStyle name="40 % - Akzent4 2 4 3 2" xfId="2100" xr:uid="{00000000-0005-0000-0000-00008A070000}"/>
    <cellStyle name="40 % - Akzent4 2 4 4" xfId="2101" xr:uid="{00000000-0005-0000-0000-00008B070000}"/>
    <cellStyle name="40 % - Akzent4 2 4 5" xfId="2102" xr:uid="{00000000-0005-0000-0000-00008C070000}"/>
    <cellStyle name="40 % - Akzent4 2 5" xfId="2103" xr:uid="{00000000-0005-0000-0000-00008D070000}"/>
    <cellStyle name="40 % - Akzent4 2 5 2" xfId="2104" xr:uid="{00000000-0005-0000-0000-00008E070000}"/>
    <cellStyle name="40 % - Akzent4 2 5 2 2" xfId="2105" xr:uid="{00000000-0005-0000-0000-00008F070000}"/>
    <cellStyle name="40 % - Akzent4 2 5 3" xfId="2106" xr:uid="{00000000-0005-0000-0000-000090070000}"/>
    <cellStyle name="40 % - Akzent4 2 5 3 2" xfId="2107" xr:uid="{00000000-0005-0000-0000-000091070000}"/>
    <cellStyle name="40 % - Akzent4 2 5 4" xfId="2108" xr:uid="{00000000-0005-0000-0000-000092070000}"/>
    <cellStyle name="40 % - Akzent4 2 5 5" xfId="2109" xr:uid="{00000000-0005-0000-0000-000093070000}"/>
    <cellStyle name="40 % - Akzent4 2 6" xfId="2110" xr:uid="{00000000-0005-0000-0000-000094070000}"/>
    <cellStyle name="40 % - Akzent4 2 6 2" xfId="2111" xr:uid="{00000000-0005-0000-0000-000095070000}"/>
    <cellStyle name="40 % - Akzent4 2 7" xfId="2112" xr:uid="{00000000-0005-0000-0000-000096070000}"/>
    <cellStyle name="40 % - Akzent4 2 7 2" xfId="2113" xr:uid="{00000000-0005-0000-0000-000097070000}"/>
    <cellStyle name="40 % - Akzent4 2 8" xfId="2114" xr:uid="{00000000-0005-0000-0000-000098070000}"/>
    <cellStyle name="40 % - Akzent4 2 9" xfId="2115" xr:uid="{00000000-0005-0000-0000-000099070000}"/>
    <cellStyle name="40 % - Akzent4 3" xfId="57" xr:uid="{00000000-0005-0000-0000-00001D000000}"/>
    <cellStyle name="40 % - Akzent4 3 2" xfId="2116" xr:uid="{00000000-0005-0000-0000-00009B070000}"/>
    <cellStyle name="40 % - Akzent4 3 2 2" xfId="2117" xr:uid="{00000000-0005-0000-0000-00009C070000}"/>
    <cellStyle name="40 % - Akzent4 3 2 2 2" xfId="2118" xr:uid="{00000000-0005-0000-0000-00009D070000}"/>
    <cellStyle name="40 % - Akzent4 3 2 2 2 2" xfId="2119" xr:uid="{00000000-0005-0000-0000-00009E070000}"/>
    <cellStyle name="40 % - Akzent4 3 2 2 3" xfId="2120" xr:uid="{00000000-0005-0000-0000-00009F070000}"/>
    <cellStyle name="40 % - Akzent4 3 2 2 3 2" xfId="2121" xr:uid="{00000000-0005-0000-0000-0000A0070000}"/>
    <cellStyle name="40 % - Akzent4 3 2 2 4" xfId="2122" xr:uid="{00000000-0005-0000-0000-0000A1070000}"/>
    <cellStyle name="40 % - Akzent4 3 2 3" xfId="2123" xr:uid="{00000000-0005-0000-0000-0000A2070000}"/>
    <cellStyle name="40 % - Akzent4 3 2 3 2" xfId="2124" xr:uid="{00000000-0005-0000-0000-0000A3070000}"/>
    <cellStyle name="40 % - Akzent4 3 2 3 2 2" xfId="2125" xr:uid="{00000000-0005-0000-0000-0000A4070000}"/>
    <cellStyle name="40 % - Akzent4 3 2 3 3" xfId="2126" xr:uid="{00000000-0005-0000-0000-0000A5070000}"/>
    <cellStyle name="40 % - Akzent4 3 2 3 3 2" xfId="2127" xr:uid="{00000000-0005-0000-0000-0000A6070000}"/>
    <cellStyle name="40 % - Akzent4 3 2 3 4" xfId="2128" xr:uid="{00000000-0005-0000-0000-0000A7070000}"/>
    <cellStyle name="40 % - Akzent4 3 2 4" xfId="2129" xr:uid="{00000000-0005-0000-0000-0000A8070000}"/>
    <cellStyle name="40 % - Akzent4 3 2 4 2" xfId="2130" xr:uid="{00000000-0005-0000-0000-0000A9070000}"/>
    <cellStyle name="40 % - Akzent4 3 2 5" xfId="2131" xr:uid="{00000000-0005-0000-0000-0000AA070000}"/>
    <cellStyle name="40 % - Akzent4 3 2 5 2" xfId="2132" xr:uid="{00000000-0005-0000-0000-0000AB070000}"/>
    <cellStyle name="40 % - Akzent4 3 2 6" xfId="2133" xr:uid="{00000000-0005-0000-0000-0000AC070000}"/>
    <cellStyle name="40 % - Akzent4 3 2 7" xfId="2134" xr:uid="{00000000-0005-0000-0000-0000AD070000}"/>
    <cellStyle name="40 % - Akzent4 3 3" xfId="2135" xr:uid="{00000000-0005-0000-0000-0000AE070000}"/>
    <cellStyle name="40 % - Akzent4 3 3 2" xfId="2136" xr:uid="{00000000-0005-0000-0000-0000AF070000}"/>
    <cellStyle name="40 % - Akzent4 3 3 2 2" xfId="2137" xr:uid="{00000000-0005-0000-0000-0000B0070000}"/>
    <cellStyle name="40 % - Akzent4 3 3 3" xfId="2138" xr:uid="{00000000-0005-0000-0000-0000B1070000}"/>
    <cellStyle name="40 % - Akzent4 3 3 3 2" xfId="2139" xr:uid="{00000000-0005-0000-0000-0000B2070000}"/>
    <cellStyle name="40 % - Akzent4 3 3 4" xfId="2140" xr:uid="{00000000-0005-0000-0000-0000B3070000}"/>
    <cellStyle name="40 % - Akzent4 3 4" xfId="2141" xr:uid="{00000000-0005-0000-0000-0000B4070000}"/>
    <cellStyle name="40 % - Akzent4 3 4 2" xfId="2142" xr:uid="{00000000-0005-0000-0000-0000B5070000}"/>
    <cellStyle name="40 % - Akzent4 3 4 2 2" xfId="2143" xr:uid="{00000000-0005-0000-0000-0000B6070000}"/>
    <cellStyle name="40 % - Akzent4 3 4 3" xfId="2144" xr:uid="{00000000-0005-0000-0000-0000B7070000}"/>
    <cellStyle name="40 % - Akzent4 3 4 3 2" xfId="2145" xr:uid="{00000000-0005-0000-0000-0000B8070000}"/>
    <cellStyle name="40 % - Akzent4 3 4 4" xfId="2146" xr:uid="{00000000-0005-0000-0000-0000B9070000}"/>
    <cellStyle name="40 % - Akzent4 3 5" xfId="2147" xr:uid="{00000000-0005-0000-0000-0000BA070000}"/>
    <cellStyle name="40 % - Akzent4 3 5 2" xfId="2148" xr:uid="{00000000-0005-0000-0000-0000BB070000}"/>
    <cellStyle name="40 % - Akzent4 3 6" xfId="2149" xr:uid="{00000000-0005-0000-0000-0000BC070000}"/>
    <cellStyle name="40 % - Akzent4 3 6 2" xfId="2150" xr:uid="{00000000-0005-0000-0000-0000BD070000}"/>
    <cellStyle name="40 % - Akzent4 3 7" xfId="2151" xr:uid="{00000000-0005-0000-0000-0000BE070000}"/>
    <cellStyle name="40 % - Akzent4 3 8" xfId="2152" xr:uid="{00000000-0005-0000-0000-0000BF070000}"/>
    <cellStyle name="40 % - Akzent4 4" xfId="55" xr:uid="{00000000-0005-0000-0000-000063000000}"/>
    <cellStyle name="40 % - Akzent4 4 2" xfId="2154" xr:uid="{00000000-0005-0000-0000-0000C1070000}"/>
    <cellStyle name="40 % - Akzent4 4 2 2" xfId="2155" xr:uid="{00000000-0005-0000-0000-0000C2070000}"/>
    <cellStyle name="40 % - Akzent4 4 2 2 2" xfId="2156" xr:uid="{00000000-0005-0000-0000-0000C3070000}"/>
    <cellStyle name="40 % - Akzent4 4 2 3" xfId="2157" xr:uid="{00000000-0005-0000-0000-0000C4070000}"/>
    <cellStyle name="40 % - Akzent4 4 2 3 2" xfId="2158" xr:uid="{00000000-0005-0000-0000-0000C5070000}"/>
    <cellStyle name="40 % - Akzent4 4 2 4" xfId="2159" xr:uid="{00000000-0005-0000-0000-0000C6070000}"/>
    <cellStyle name="40 % - Akzent4 4 3" xfId="2160" xr:uid="{00000000-0005-0000-0000-0000C7070000}"/>
    <cellStyle name="40 % - Akzent4 4 3 2" xfId="2161" xr:uid="{00000000-0005-0000-0000-0000C8070000}"/>
    <cellStyle name="40 % - Akzent4 4 3 2 2" xfId="2162" xr:uid="{00000000-0005-0000-0000-0000C9070000}"/>
    <cellStyle name="40 % - Akzent4 4 3 3" xfId="2163" xr:uid="{00000000-0005-0000-0000-0000CA070000}"/>
    <cellStyle name="40 % - Akzent4 4 3 3 2" xfId="2164" xr:uid="{00000000-0005-0000-0000-0000CB070000}"/>
    <cellStyle name="40 % - Akzent4 4 3 4" xfId="2165" xr:uid="{00000000-0005-0000-0000-0000CC070000}"/>
    <cellStyle name="40 % - Akzent4 4 4" xfId="2166" xr:uid="{00000000-0005-0000-0000-0000CD070000}"/>
    <cellStyle name="40 % - Akzent4 4 4 2" xfId="2167" xr:uid="{00000000-0005-0000-0000-0000CE070000}"/>
    <cellStyle name="40 % - Akzent4 4 5" xfId="2168" xr:uid="{00000000-0005-0000-0000-0000CF070000}"/>
    <cellStyle name="40 % - Akzent4 4 5 2" xfId="2169" xr:uid="{00000000-0005-0000-0000-0000D0070000}"/>
    <cellStyle name="40 % - Akzent4 4 6" xfId="2170" xr:uid="{00000000-0005-0000-0000-0000D1070000}"/>
    <cellStyle name="40 % - Akzent4 4 7" xfId="2153" xr:uid="{00000000-0005-0000-0000-0000C0070000}"/>
    <cellStyle name="40 % - Akzent4 5" xfId="2171" xr:uid="{00000000-0005-0000-0000-0000D2070000}"/>
    <cellStyle name="40 % - Akzent4 5 2" xfId="2172" xr:uid="{00000000-0005-0000-0000-0000D3070000}"/>
    <cellStyle name="40 % - Akzent4 5 2 2" xfId="2173" xr:uid="{00000000-0005-0000-0000-0000D4070000}"/>
    <cellStyle name="40 % - Akzent4 5 2 2 2" xfId="2174" xr:uid="{00000000-0005-0000-0000-0000D5070000}"/>
    <cellStyle name="40 % - Akzent4 5 2 3" xfId="2175" xr:uid="{00000000-0005-0000-0000-0000D6070000}"/>
    <cellStyle name="40 % - Akzent4 5 2 3 2" xfId="2176" xr:uid="{00000000-0005-0000-0000-0000D7070000}"/>
    <cellStyle name="40 % - Akzent4 5 2 4" xfId="2177" xr:uid="{00000000-0005-0000-0000-0000D8070000}"/>
    <cellStyle name="40 % - Akzent4 5 3" xfId="2178" xr:uid="{00000000-0005-0000-0000-0000D9070000}"/>
    <cellStyle name="40 % - Akzent4 5 3 2" xfId="2179" xr:uid="{00000000-0005-0000-0000-0000DA070000}"/>
    <cellStyle name="40 % - Akzent4 5 3 2 2" xfId="2180" xr:uid="{00000000-0005-0000-0000-0000DB070000}"/>
    <cellStyle name="40 % - Akzent4 5 3 3" xfId="2181" xr:uid="{00000000-0005-0000-0000-0000DC070000}"/>
    <cellStyle name="40 % - Akzent4 5 3 3 2" xfId="2182" xr:uid="{00000000-0005-0000-0000-0000DD070000}"/>
    <cellStyle name="40 % - Akzent4 5 3 4" xfId="2183" xr:uid="{00000000-0005-0000-0000-0000DE070000}"/>
    <cellStyle name="40 % - Akzent4 5 4" xfId="2184" xr:uid="{00000000-0005-0000-0000-0000DF070000}"/>
    <cellStyle name="40 % - Akzent4 5 4 2" xfId="2185" xr:uid="{00000000-0005-0000-0000-0000E0070000}"/>
    <cellStyle name="40 % - Akzent4 5 5" xfId="2186" xr:uid="{00000000-0005-0000-0000-0000E1070000}"/>
    <cellStyle name="40 % - Akzent4 5 5 2" xfId="2187" xr:uid="{00000000-0005-0000-0000-0000E2070000}"/>
    <cellStyle name="40 % - Akzent4 5 6" xfId="2188" xr:uid="{00000000-0005-0000-0000-0000E3070000}"/>
    <cellStyle name="40 % - Akzent4 6" xfId="2189" xr:uid="{00000000-0005-0000-0000-0000E4070000}"/>
    <cellStyle name="40 % - Akzent4 6 2" xfId="2190" xr:uid="{00000000-0005-0000-0000-0000E5070000}"/>
    <cellStyle name="40 % - Akzent4 6 2 2" xfId="2191" xr:uid="{00000000-0005-0000-0000-0000E6070000}"/>
    <cellStyle name="40 % - Akzent4 6 2 2 2" xfId="2192" xr:uid="{00000000-0005-0000-0000-0000E7070000}"/>
    <cellStyle name="40 % - Akzent4 6 2 3" xfId="2193" xr:uid="{00000000-0005-0000-0000-0000E8070000}"/>
    <cellStyle name="40 % - Akzent4 6 2 3 2" xfId="2194" xr:uid="{00000000-0005-0000-0000-0000E9070000}"/>
    <cellStyle name="40 % - Akzent4 6 2 4" xfId="2195" xr:uid="{00000000-0005-0000-0000-0000EA070000}"/>
    <cellStyle name="40 % - Akzent4 6 3" xfId="2196" xr:uid="{00000000-0005-0000-0000-0000EB070000}"/>
    <cellStyle name="40 % - Akzent4 6 3 2" xfId="2197" xr:uid="{00000000-0005-0000-0000-0000EC070000}"/>
    <cellStyle name="40 % - Akzent4 6 3 2 2" xfId="2198" xr:uid="{00000000-0005-0000-0000-0000ED070000}"/>
    <cellStyle name="40 % - Akzent4 6 3 3" xfId="2199" xr:uid="{00000000-0005-0000-0000-0000EE070000}"/>
    <cellStyle name="40 % - Akzent4 6 3 3 2" xfId="2200" xr:uid="{00000000-0005-0000-0000-0000EF070000}"/>
    <cellStyle name="40 % - Akzent4 6 3 4" xfId="2201" xr:uid="{00000000-0005-0000-0000-0000F0070000}"/>
    <cellStyle name="40 % - Akzent4 6 4" xfId="2202" xr:uid="{00000000-0005-0000-0000-0000F1070000}"/>
    <cellStyle name="40 % - Akzent4 6 4 2" xfId="2203" xr:uid="{00000000-0005-0000-0000-0000F2070000}"/>
    <cellStyle name="40 % - Akzent4 6 5" xfId="2204" xr:uid="{00000000-0005-0000-0000-0000F3070000}"/>
    <cellStyle name="40 % - Akzent4 6 5 2" xfId="2205" xr:uid="{00000000-0005-0000-0000-0000F4070000}"/>
    <cellStyle name="40 % - Akzent4 6 6" xfId="2206" xr:uid="{00000000-0005-0000-0000-0000F5070000}"/>
    <cellStyle name="40 % - Akzent4 7" xfId="2207" xr:uid="{00000000-0005-0000-0000-0000F6070000}"/>
    <cellStyle name="40 % - Akzent4 7 2" xfId="2208" xr:uid="{00000000-0005-0000-0000-0000F7070000}"/>
    <cellStyle name="40 % - Akzent4 7 2 2" xfId="2209" xr:uid="{00000000-0005-0000-0000-0000F8070000}"/>
    <cellStyle name="40 % - Akzent4 7 2 2 2" xfId="2210" xr:uid="{00000000-0005-0000-0000-0000F9070000}"/>
    <cellStyle name="40 % - Akzent4 7 2 3" xfId="2211" xr:uid="{00000000-0005-0000-0000-0000FA070000}"/>
    <cellStyle name="40 % - Akzent4 7 2 3 2" xfId="2212" xr:uid="{00000000-0005-0000-0000-0000FB070000}"/>
    <cellStyle name="40 % - Akzent4 7 2 4" xfId="2213" xr:uid="{00000000-0005-0000-0000-0000FC070000}"/>
    <cellStyle name="40 % - Akzent4 7 3" xfId="2214" xr:uid="{00000000-0005-0000-0000-0000FD070000}"/>
    <cellStyle name="40 % - Akzent4 7 3 2" xfId="2215" xr:uid="{00000000-0005-0000-0000-0000FE070000}"/>
    <cellStyle name="40 % - Akzent4 7 4" xfId="2216" xr:uid="{00000000-0005-0000-0000-0000FF070000}"/>
    <cellStyle name="40 % - Akzent4 7 4 2" xfId="2217" xr:uid="{00000000-0005-0000-0000-000000080000}"/>
    <cellStyle name="40 % - Akzent4 7 5" xfId="2218" xr:uid="{00000000-0005-0000-0000-000001080000}"/>
    <cellStyle name="40 % - Akzent4 8" xfId="2219" xr:uid="{00000000-0005-0000-0000-000002080000}"/>
    <cellStyle name="40 % - Akzent4 8 2" xfId="2220" xr:uid="{00000000-0005-0000-0000-000003080000}"/>
    <cellStyle name="40 % - Akzent4 8 2 2" xfId="2221" xr:uid="{00000000-0005-0000-0000-000004080000}"/>
    <cellStyle name="40 % - Akzent4 8 3" xfId="2222" xr:uid="{00000000-0005-0000-0000-000005080000}"/>
    <cellStyle name="40 % - Akzent4 8 3 2" xfId="2223" xr:uid="{00000000-0005-0000-0000-000006080000}"/>
    <cellStyle name="40 % - Akzent4 8 4" xfId="2224" xr:uid="{00000000-0005-0000-0000-000007080000}"/>
    <cellStyle name="40 % - Akzent4 9" xfId="2225" xr:uid="{00000000-0005-0000-0000-000008080000}"/>
    <cellStyle name="40 % - Akzent4 9 2" xfId="2226" xr:uid="{00000000-0005-0000-0000-000009080000}"/>
    <cellStyle name="40 % - Akzent4 9 2 2" xfId="2227" xr:uid="{00000000-0005-0000-0000-00000A080000}"/>
    <cellStyle name="40 % - Akzent4 9 3" xfId="2228" xr:uid="{00000000-0005-0000-0000-00000B080000}"/>
    <cellStyle name="40 % - Akzent4 9 3 2" xfId="2229" xr:uid="{00000000-0005-0000-0000-00000C080000}"/>
    <cellStyle name="40 % - Akzent4 9 4" xfId="2230" xr:uid="{00000000-0005-0000-0000-00000D080000}"/>
    <cellStyle name="40 % - Akzent5" xfId="185" builtinId="47" customBuiltin="1"/>
    <cellStyle name="40 % - Akzent5 10" xfId="2231" xr:uid="{00000000-0005-0000-0000-00000F080000}"/>
    <cellStyle name="40 % - Akzent5 10 2" xfId="2232" xr:uid="{00000000-0005-0000-0000-000010080000}"/>
    <cellStyle name="40 % - Akzent5 11" xfId="2233" xr:uid="{00000000-0005-0000-0000-000011080000}"/>
    <cellStyle name="40 % - Akzent5 11 2" xfId="2234" xr:uid="{00000000-0005-0000-0000-000012080000}"/>
    <cellStyle name="40 % - Akzent5 12" xfId="2235" xr:uid="{00000000-0005-0000-0000-000013080000}"/>
    <cellStyle name="40 % - Akzent5 12 2" xfId="2236" xr:uid="{00000000-0005-0000-0000-000014080000}"/>
    <cellStyle name="40 % - Akzent5 13" xfId="2237" xr:uid="{00000000-0005-0000-0000-000015080000}"/>
    <cellStyle name="40 % - Akzent5 13 2" xfId="2238" xr:uid="{00000000-0005-0000-0000-000016080000}"/>
    <cellStyle name="40 % - Akzent5 14" xfId="2239" xr:uid="{00000000-0005-0000-0000-000017080000}"/>
    <cellStyle name="40 % - Akzent5 2" xfId="59" xr:uid="{00000000-0005-0000-0000-00001F000000}"/>
    <cellStyle name="40 % - Akzent5 2 10" xfId="2240" xr:uid="{00000000-0005-0000-0000-000018080000}"/>
    <cellStyle name="40 % - Akzent5 2 2" xfId="2241" xr:uid="{00000000-0005-0000-0000-000019080000}"/>
    <cellStyle name="40 % - Akzent5 2 2 2" xfId="2242" xr:uid="{00000000-0005-0000-0000-00001A080000}"/>
    <cellStyle name="40 % - Akzent5 2 2 2 2" xfId="2243" xr:uid="{00000000-0005-0000-0000-00001B080000}"/>
    <cellStyle name="40 % - Akzent5 2 2 2 2 2" xfId="2244" xr:uid="{00000000-0005-0000-0000-00001C080000}"/>
    <cellStyle name="40 % - Akzent5 2 2 2 2 2 2" xfId="2245" xr:uid="{00000000-0005-0000-0000-00001D080000}"/>
    <cellStyle name="40 % - Akzent5 2 2 2 2 3" xfId="2246" xr:uid="{00000000-0005-0000-0000-00001E080000}"/>
    <cellStyle name="40 % - Akzent5 2 2 2 2 3 2" xfId="2247" xr:uid="{00000000-0005-0000-0000-00001F080000}"/>
    <cellStyle name="40 % - Akzent5 2 2 2 2 4" xfId="2248" xr:uid="{00000000-0005-0000-0000-000020080000}"/>
    <cellStyle name="40 % - Akzent5 2 2 2 3" xfId="2249" xr:uid="{00000000-0005-0000-0000-000021080000}"/>
    <cellStyle name="40 % - Akzent5 2 2 2 3 2" xfId="2250" xr:uid="{00000000-0005-0000-0000-000022080000}"/>
    <cellStyle name="40 % - Akzent5 2 2 2 3 2 2" xfId="2251" xr:uid="{00000000-0005-0000-0000-000023080000}"/>
    <cellStyle name="40 % - Akzent5 2 2 2 3 3" xfId="2252" xr:uid="{00000000-0005-0000-0000-000024080000}"/>
    <cellStyle name="40 % - Akzent5 2 2 2 3 3 2" xfId="2253" xr:uid="{00000000-0005-0000-0000-000025080000}"/>
    <cellStyle name="40 % - Akzent5 2 2 2 3 4" xfId="2254" xr:uid="{00000000-0005-0000-0000-000026080000}"/>
    <cellStyle name="40 % - Akzent5 2 2 2 4" xfId="2255" xr:uid="{00000000-0005-0000-0000-000027080000}"/>
    <cellStyle name="40 % - Akzent5 2 2 2 4 2" xfId="2256" xr:uid="{00000000-0005-0000-0000-000028080000}"/>
    <cellStyle name="40 % - Akzent5 2 2 2 5" xfId="2257" xr:uid="{00000000-0005-0000-0000-000029080000}"/>
    <cellStyle name="40 % - Akzent5 2 2 2 5 2" xfId="2258" xr:uid="{00000000-0005-0000-0000-00002A080000}"/>
    <cellStyle name="40 % - Akzent5 2 2 2 6" xfId="2259" xr:uid="{00000000-0005-0000-0000-00002B080000}"/>
    <cellStyle name="40 % - Akzent5 2 2 2 7" xfId="2260" xr:uid="{00000000-0005-0000-0000-00002C080000}"/>
    <cellStyle name="40 % - Akzent5 2 2 3" xfId="2261" xr:uid="{00000000-0005-0000-0000-00002D080000}"/>
    <cellStyle name="40 % - Akzent5 2 2 3 2" xfId="2262" xr:uid="{00000000-0005-0000-0000-00002E080000}"/>
    <cellStyle name="40 % - Akzent5 2 2 3 2 2" xfId="2263" xr:uid="{00000000-0005-0000-0000-00002F080000}"/>
    <cellStyle name="40 % - Akzent5 2 2 3 3" xfId="2264" xr:uid="{00000000-0005-0000-0000-000030080000}"/>
    <cellStyle name="40 % - Akzent5 2 2 3 3 2" xfId="2265" xr:uid="{00000000-0005-0000-0000-000031080000}"/>
    <cellStyle name="40 % - Akzent5 2 2 3 4" xfId="2266" xr:uid="{00000000-0005-0000-0000-000032080000}"/>
    <cellStyle name="40 % - Akzent5 2 2 4" xfId="2267" xr:uid="{00000000-0005-0000-0000-000033080000}"/>
    <cellStyle name="40 % - Akzent5 2 2 4 2" xfId="2268" xr:uid="{00000000-0005-0000-0000-000034080000}"/>
    <cellStyle name="40 % - Akzent5 2 2 4 2 2" xfId="2269" xr:uid="{00000000-0005-0000-0000-000035080000}"/>
    <cellStyle name="40 % - Akzent5 2 2 4 3" xfId="2270" xr:uid="{00000000-0005-0000-0000-000036080000}"/>
    <cellStyle name="40 % - Akzent5 2 2 4 3 2" xfId="2271" xr:uid="{00000000-0005-0000-0000-000037080000}"/>
    <cellStyle name="40 % - Akzent5 2 2 4 4" xfId="2272" xr:uid="{00000000-0005-0000-0000-000038080000}"/>
    <cellStyle name="40 % - Akzent5 2 2 5" xfId="2273" xr:uid="{00000000-0005-0000-0000-000039080000}"/>
    <cellStyle name="40 % - Akzent5 2 2 5 2" xfId="2274" xr:uid="{00000000-0005-0000-0000-00003A080000}"/>
    <cellStyle name="40 % - Akzent5 2 2 6" xfId="2275" xr:uid="{00000000-0005-0000-0000-00003B080000}"/>
    <cellStyle name="40 % - Akzent5 2 2 6 2" xfId="2276" xr:uid="{00000000-0005-0000-0000-00003C080000}"/>
    <cellStyle name="40 % - Akzent5 2 2 7" xfId="2277" xr:uid="{00000000-0005-0000-0000-00003D080000}"/>
    <cellStyle name="40 % - Akzent5 2 2 8" xfId="2278" xr:uid="{00000000-0005-0000-0000-00003E080000}"/>
    <cellStyle name="40 % - Akzent5 2 3" xfId="2279" xr:uid="{00000000-0005-0000-0000-00003F080000}"/>
    <cellStyle name="40 % - Akzent5 2 3 2" xfId="2280" xr:uid="{00000000-0005-0000-0000-000040080000}"/>
    <cellStyle name="40 % - Akzent5 2 3 2 2" xfId="2281" xr:uid="{00000000-0005-0000-0000-000041080000}"/>
    <cellStyle name="40 % - Akzent5 2 3 2 2 2" xfId="2282" xr:uid="{00000000-0005-0000-0000-000042080000}"/>
    <cellStyle name="40 % - Akzent5 2 3 2 3" xfId="2283" xr:uid="{00000000-0005-0000-0000-000043080000}"/>
    <cellStyle name="40 % - Akzent5 2 3 2 3 2" xfId="2284" xr:uid="{00000000-0005-0000-0000-000044080000}"/>
    <cellStyle name="40 % - Akzent5 2 3 2 4" xfId="2285" xr:uid="{00000000-0005-0000-0000-000045080000}"/>
    <cellStyle name="40 % - Akzent5 2 3 3" xfId="2286" xr:uid="{00000000-0005-0000-0000-000046080000}"/>
    <cellStyle name="40 % - Akzent5 2 3 3 2" xfId="2287" xr:uid="{00000000-0005-0000-0000-000047080000}"/>
    <cellStyle name="40 % - Akzent5 2 3 3 2 2" xfId="2288" xr:uid="{00000000-0005-0000-0000-000048080000}"/>
    <cellStyle name="40 % - Akzent5 2 3 3 3" xfId="2289" xr:uid="{00000000-0005-0000-0000-000049080000}"/>
    <cellStyle name="40 % - Akzent5 2 3 3 3 2" xfId="2290" xr:uid="{00000000-0005-0000-0000-00004A080000}"/>
    <cellStyle name="40 % - Akzent5 2 3 3 4" xfId="2291" xr:uid="{00000000-0005-0000-0000-00004B080000}"/>
    <cellStyle name="40 % - Akzent5 2 3 4" xfId="2292" xr:uid="{00000000-0005-0000-0000-00004C080000}"/>
    <cellStyle name="40 % - Akzent5 2 3 4 2" xfId="2293" xr:uid="{00000000-0005-0000-0000-00004D080000}"/>
    <cellStyle name="40 % - Akzent5 2 3 5" xfId="2294" xr:uid="{00000000-0005-0000-0000-00004E080000}"/>
    <cellStyle name="40 % - Akzent5 2 3 5 2" xfId="2295" xr:uid="{00000000-0005-0000-0000-00004F080000}"/>
    <cellStyle name="40 % - Akzent5 2 3 6" xfId="2296" xr:uid="{00000000-0005-0000-0000-000050080000}"/>
    <cellStyle name="40 % - Akzent5 2 4" xfId="2297" xr:uid="{00000000-0005-0000-0000-000051080000}"/>
    <cellStyle name="40 % - Akzent5 2 4 2" xfId="2298" xr:uid="{00000000-0005-0000-0000-000052080000}"/>
    <cellStyle name="40 % - Akzent5 2 4 2 2" xfId="2299" xr:uid="{00000000-0005-0000-0000-000053080000}"/>
    <cellStyle name="40 % - Akzent5 2 4 3" xfId="2300" xr:uid="{00000000-0005-0000-0000-000054080000}"/>
    <cellStyle name="40 % - Akzent5 2 4 3 2" xfId="2301" xr:uid="{00000000-0005-0000-0000-000055080000}"/>
    <cellStyle name="40 % - Akzent5 2 4 4" xfId="2302" xr:uid="{00000000-0005-0000-0000-000056080000}"/>
    <cellStyle name="40 % - Akzent5 2 4 5" xfId="2303" xr:uid="{00000000-0005-0000-0000-000057080000}"/>
    <cellStyle name="40 % - Akzent5 2 5" xfId="2304" xr:uid="{00000000-0005-0000-0000-000058080000}"/>
    <cellStyle name="40 % - Akzent5 2 5 2" xfId="2305" xr:uid="{00000000-0005-0000-0000-000059080000}"/>
    <cellStyle name="40 % - Akzent5 2 5 2 2" xfId="2306" xr:uid="{00000000-0005-0000-0000-00005A080000}"/>
    <cellStyle name="40 % - Akzent5 2 5 3" xfId="2307" xr:uid="{00000000-0005-0000-0000-00005B080000}"/>
    <cellStyle name="40 % - Akzent5 2 5 3 2" xfId="2308" xr:uid="{00000000-0005-0000-0000-00005C080000}"/>
    <cellStyle name="40 % - Akzent5 2 5 4" xfId="2309" xr:uid="{00000000-0005-0000-0000-00005D080000}"/>
    <cellStyle name="40 % - Akzent5 2 5 5" xfId="2310" xr:uid="{00000000-0005-0000-0000-00005E080000}"/>
    <cellStyle name="40 % - Akzent5 2 6" xfId="2311" xr:uid="{00000000-0005-0000-0000-00005F080000}"/>
    <cellStyle name="40 % - Akzent5 2 6 2" xfId="2312" xr:uid="{00000000-0005-0000-0000-000060080000}"/>
    <cellStyle name="40 % - Akzent5 2 7" xfId="2313" xr:uid="{00000000-0005-0000-0000-000061080000}"/>
    <cellStyle name="40 % - Akzent5 2 7 2" xfId="2314" xr:uid="{00000000-0005-0000-0000-000062080000}"/>
    <cellStyle name="40 % - Akzent5 2 8" xfId="2315" xr:uid="{00000000-0005-0000-0000-000063080000}"/>
    <cellStyle name="40 % - Akzent5 2 9" xfId="2316" xr:uid="{00000000-0005-0000-0000-000064080000}"/>
    <cellStyle name="40 % - Akzent5 3" xfId="60" xr:uid="{00000000-0005-0000-0000-000020000000}"/>
    <cellStyle name="40 % - Akzent5 3 2" xfId="2317" xr:uid="{00000000-0005-0000-0000-000066080000}"/>
    <cellStyle name="40 % - Akzent5 3 2 2" xfId="2318" xr:uid="{00000000-0005-0000-0000-000067080000}"/>
    <cellStyle name="40 % - Akzent5 3 2 2 2" xfId="2319" xr:uid="{00000000-0005-0000-0000-000068080000}"/>
    <cellStyle name="40 % - Akzent5 3 2 2 2 2" xfId="2320" xr:uid="{00000000-0005-0000-0000-000069080000}"/>
    <cellStyle name="40 % - Akzent5 3 2 2 3" xfId="2321" xr:uid="{00000000-0005-0000-0000-00006A080000}"/>
    <cellStyle name="40 % - Akzent5 3 2 2 3 2" xfId="2322" xr:uid="{00000000-0005-0000-0000-00006B080000}"/>
    <cellStyle name="40 % - Akzent5 3 2 2 4" xfId="2323" xr:uid="{00000000-0005-0000-0000-00006C080000}"/>
    <cellStyle name="40 % - Akzent5 3 2 3" xfId="2324" xr:uid="{00000000-0005-0000-0000-00006D080000}"/>
    <cellStyle name="40 % - Akzent5 3 2 3 2" xfId="2325" xr:uid="{00000000-0005-0000-0000-00006E080000}"/>
    <cellStyle name="40 % - Akzent5 3 2 3 2 2" xfId="2326" xr:uid="{00000000-0005-0000-0000-00006F080000}"/>
    <cellStyle name="40 % - Akzent5 3 2 3 3" xfId="2327" xr:uid="{00000000-0005-0000-0000-000070080000}"/>
    <cellStyle name="40 % - Akzent5 3 2 3 3 2" xfId="2328" xr:uid="{00000000-0005-0000-0000-000071080000}"/>
    <cellStyle name="40 % - Akzent5 3 2 3 4" xfId="2329" xr:uid="{00000000-0005-0000-0000-000072080000}"/>
    <cellStyle name="40 % - Akzent5 3 2 4" xfId="2330" xr:uid="{00000000-0005-0000-0000-000073080000}"/>
    <cellStyle name="40 % - Akzent5 3 2 4 2" xfId="2331" xr:uid="{00000000-0005-0000-0000-000074080000}"/>
    <cellStyle name="40 % - Akzent5 3 2 5" xfId="2332" xr:uid="{00000000-0005-0000-0000-000075080000}"/>
    <cellStyle name="40 % - Akzent5 3 2 5 2" xfId="2333" xr:uid="{00000000-0005-0000-0000-000076080000}"/>
    <cellStyle name="40 % - Akzent5 3 2 6" xfId="2334" xr:uid="{00000000-0005-0000-0000-000077080000}"/>
    <cellStyle name="40 % - Akzent5 3 2 7" xfId="2335" xr:uid="{00000000-0005-0000-0000-000078080000}"/>
    <cellStyle name="40 % - Akzent5 3 3" xfId="2336" xr:uid="{00000000-0005-0000-0000-000079080000}"/>
    <cellStyle name="40 % - Akzent5 3 3 2" xfId="2337" xr:uid="{00000000-0005-0000-0000-00007A080000}"/>
    <cellStyle name="40 % - Akzent5 3 3 2 2" xfId="2338" xr:uid="{00000000-0005-0000-0000-00007B080000}"/>
    <cellStyle name="40 % - Akzent5 3 3 3" xfId="2339" xr:uid="{00000000-0005-0000-0000-00007C080000}"/>
    <cellStyle name="40 % - Akzent5 3 3 3 2" xfId="2340" xr:uid="{00000000-0005-0000-0000-00007D080000}"/>
    <cellStyle name="40 % - Akzent5 3 3 4" xfId="2341" xr:uid="{00000000-0005-0000-0000-00007E080000}"/>
    <cellStyle name="40 % - Akzent5 3 4" xfId="2342" xr:uid="{00000000-0005-0000-0000-00007F080000}"/>
    <cellStyle name="40 % - Akzent5 3 4 2" xfId="2343" xr:uid="{00000000-0005-0000-0000-000080080000}"/>
    <cellStyle name="40 % - Akzent5 3 4 2 2" xfId="2344" xr:uid="{00000000-0005-0000-0000-000081080000}"/>
    <cellStyle name="40 % - Akzent5 3 4 3" xfId="2345" xr:uid="{00000000-0005-0000-0000-000082080000}"/>
    <cellStyle name="40 % - Akzent5 3 4 3 2" xfId="2346" xr:uid="{00000000-0005-0000-0000-000083080000}"/>
    <cellStyle name="40 % - Akzent5 3 4 4" xfId="2347" xr:uid="{00000000-0005-0000-0000-000084080000}"/>
    <cellStyle name="40 % - Akzent5 3 5" xfId="2348" xr:uid="{00000000-0005-0000-0000-000085080000}"/>
    <cellStyle name="40 % - Akzent5 3 5 2" xfId="2349" xr:uid="{00000000-0005-0000-0000-000086080000}"/>
    <cellStyle name="40 % - Akzent5 3 6" xfId="2350" xr:uid="{00000000-0005-0000-0000-000087080000}"/>
    <cellStyle name="40 % - Akzent5 3 6 2" xfId="2351" xr:uid="{00000000-0005-0000-0000-000088080000}"/>
    <cellStyle name="40 % - Akzent5 3 7" xfId="2352" xr:uid="{00000000-0005-0000-0000-000089080000}"/>
    <cellStyle name="40 % - Akzent5 3 8" xfId="2353" xr:uid="{00000000-0005-0000-0000-00008A080000}"/>
    <cellStyle name="40 % - Akzent5 4" xfId="58" xr:uid="{00000000-0005-0000-0000-000066000000}"/>
    <cellStyle name="40 % - Akzent5 4 2" xfId="2355" xr:uid="{00000000-0005-0000-0000-00008C080000}"/>
    <cellStyle name="40 % - Akzent5 4 2 2" xfId="2356" xr:uid="{00000000-0005-0000-0000-00008D080000}"/>
    <cellStyle name="40 % - Akzent5 4 2 2 2" xfId="2357" xr:uid="{00000000-0005-0000-0000-00008E080000}"/>
    <cellStyle name="40 % - Akzent5 4 2 3" xfId="2358" xr:uid="{00000000-0005-0000-0000-00008F080000}"/>
    <cellStyle name="40 % - Akzent5 4 2 3 2" xfId="2359" xr:uid="{00000000-0005-0000-0000-000090080000}"/>
    <cellStyle name="40 % - Akzent5 4 2 4" xfId="2360" xr:uid="{00000000-0005-0000-0000-000091080000}"/>
    <cellStyle name="40 % - Akzent5 4 3" xfId="2361" xr:uid="{00000000-0005-0000-0000-000092080000}"/>
    <cellStyle name="40 % - Akzent5 4 3 2" xfId="2362" xr:uid="{00000000-0005-0000-0000-000093080000}"/>
    <cellStyle name="40 % - Akzent5 4 3 2 2" xfId="2363" xr:uid="{00000000-0005-0000-0000-000094080000}"/>
    <cellStyle name="40 % - Akzent5 4 3 3" xfId="2364" xr:uid="{00000000-0005-0000-0000-000095080000}"/>
    <cellStyle name="40 % - Akzent5 4 3 3 2" xfId="2365" xr:uid="{00000000-0005-0000-0000-000096080000}"/>
    <cellStyle name="40 % - Akzent5 4 3 4" xfId="2366" xr:uid="{00000000-0005-0000-0000-000097080000}"/>
    <cellStyle name="40 % - Akzent5 4 4" xfId="2367" xr:uid="{00000000-0005-0000-0000-000098080000}"/>
    <cellStyle name="40 % - Akzent5 4 4 2" xfId="2368" xr:uid="{00000000-0005-0000-0000-000099080000}"/>
    <cellStyle name="40 % - Akzent5 4 5" xfId="2369" xr:uid="{00000000-0005-0000-0000-00009A080000}"/>
    <cellStyle name="40 % - Akzent5 4 5 2" xfId="2370" xr:uid="{00000000-0005-0000-0000-00009B080000}"/>
    <cellStyle name="40 % - Akzent5 4 6" xfId="2371" xr:uid="{00000000-0005-0000-0000-00009C080000}"/>
    <cellStyle name="40 % - Akzent5 4 7" xfId="2354" xr:uid="{00000000-0005-0000-0000-00008B080000}"/>
    <cellStyle name="40 % - Akzent5 5" xfId="2372" xr:uid="{00000000-0005-0000-0000-00009D080000}"/>
    <cellStyle name="40 % - Akzent5 5 2" xfId="2373" xr:uid="{00000000-0005-0000-0000-00009E080000}"/>
    <cellStyle name="40 % - Akzent5 5 2 2" xfId="2374" xr:uid="{00000000-0005-0000-0000-00009F080000}"/>
    <cellStyle name="40 % - Akzent5 5 2 2 2" xfId="2375" xr:uid="{00000000-0005-0000-0000-0000A0080000}"/>
    <cellStyle name="40 % - Akzent5 5 2 3" xfId="2376" xr:uid="{00000000-0005-0000-0000-0000A1080000}"/>
    <cellStyle name="40 % - Akzent5 5 2 3 2" xfId="2377" xr:uid="{00000000-0005-0000-0000-0000A2080000}"/>
    <cellStyle name="40 % - Akzent5 5 2 4" xfId="2378" xr:uid="{00000000-0005-0000-0000-0000A3080000}"/>
    <cellStyle name="40 % - Akzent5 5 3" xfId="2379" xr:uid="{00000000-0005-0000-0000-0000A4080000}"/>
    <cellStyle name="40 % - Akzent5 5 3 2" xfId="2380" xr:uid="{00000000-0005-0000-0000-0000A5080000}"/>
    <cellStyle name="40 % - Akzent5 5 3 2 2" xfId="2381" xr:uid="{00000000-0005-0000-0000-0000A6080000}"/>
    <cellStyle name="40 % - Akzent5 5 3 3" xfId="2382" xr:uid="{00000000-0005-0000-0000-0000A7080000}"/>
    <cellStyle name="40 % - Akzent5 5 3 3 2" xfId="2383" xr:uid="{00000000-0005-0000-0000-0000A8080000}"/>
    <cellStyle name="40 % - Akzent5 5 3 4" xfId="2384" xr:uid="{00000000-0005-0000-0000-0000A9080000}"/>
    <cellStyle name="40 % - Akzent5 5 4" xfId="2385" xr:uid="{00000000-0005-0000-0000-0000AA080000}"/>
    <cellStyle name="40 % - Akzent5 5 4 2" xfId="2386" xr:uid="{00000000-0005-0000-0000-0000AB080000}"/>
    <cellStyle name="40 % - Akzent5 5 5" xfId="2387" xr:uid="{00000000-0005-0000-0000-0000AC080000}"/>
    <cellStyle name="40 % - Akzent5 5 5 2" xfId="2388" xr:uid="{00000000-0005-0000-0000-0000AD080000}"/>
    <cellStyle name="40 % - Akzent5 5 6" xfId="2389" xr:uid="{00000000-0005-0000-0000-0000AE080000}"/>
    <cellStyle name="40 % - Akzent5 6" xfId="2390" xr:uid="{00000000-0005-0000-0000-0000AF080000}"/>
    <cellStyle name="40 % - Akzent5 6 2" xfId="2391" xr:uid="{00000000-0005-0000-0000-0000B0080000}"/>
    <cellStyle name="40 % - Akzent5 6 2 2" xfId="2392" xr:uid="{00000000-0005-0000-0000-0000B1080000}"/>
    <cellStyle name="40 % - Akzent5 6 2 2 2" xfId="2393" xr:uid="{00000000-0005-0000-0000-0000B2080000}"/>
    <cellStyle name="40 % - Akzent5 6 2 3" xfId="2394" xr:uid="{00000000-0005-0000-0000-0000B3080000}"/>
    <cellStyle name="40 % - Akzent5 6 2 3 2" xfId="2395" xr:uid="{00000000-0005-0000-0000-0000B4080000}"/>
    <cellStyle name="40 % - Akzent5 6 2 4" xfId="2396" xr:uid="{00000000-0005-0000-0000-0000B5080000}"/>
    <cellStyle name="40 % - Akzent5 6 3" xfId="2397" xr:uid="{00000000-0005-0000-0000-0000B6080000}"/>
    <cellStyle name="40 % - Akzent5 6 3 2" xfId="2398" xr:uid="{00000000-0005-0000-0000-0000B7080000}"/>
    <cellStyle name="40 % - Akzent5 6 3 2 2" xfId="2399" xr:uid="{00000000-0005-0000-0000-0000B8080000}"/>
    <cellStyle name="40 % - Akzent5 6 3 3" xfId="2400" xr:uid="{00000000-0005-0000-0000-0000B9080000}"/>
    <cellStyle name="40 % - Akzent5 6 3 3 2" xfId="2401" xr:uid="{00000000-0005-0000-0000-0000BA080000}"/>
    <cellStyle name="40 % - Akzent5 6 3 4" xfId="2402" xr:uid="{00000000-0005-0000-0000-0000BB080000}"/>
    <cellStyle name="40 % - Akzent5 6 4" xfId="2403" xr:uid="{00000000-0005-0000-0000-0000BC080000}"/>
    <cellStyle name="40 % - Akzent5 6 4 2" xfId="2404" xr:uid="{00000000-0005-0000-0000-0000BD080000}"/>
    <cellStyle name="40 % - Akzent5 6 5" xfId="2405" xr:uid="{00000000-0005-0000-0000-0000BE080000}"/>
    <cellStyle name="40 % - Akzent5 6 5 2" xfId="2406" xr:uid="{00000000-0005-0000-0000-0000BF080000}"/>
    <cellStyle name="40 % - Akzent5 6 6" xfId="2407" xr:uid="{00000000-0005-0000-0000-0000C0080000}"/>
    <cellStyle name="40 % - Akzent5 7" xfId="2408" xr:uid="{00000000-0005-0000-0000-0000C1080000}"/>
    <cellStyle name="40 % - Akzent5 7 2" xfId="2409" xr:uid="{00000000-0005-0000-0000-0000C2080000}"/>
    <cellStyle name="40 % - Akzent5 7 2 2" xfId="2410" xr:uid="{00000000-0005-0000-0000-0000C3080000}"/>
    <cellStyle name="40 % - Akzent5 7 2 2 2" xfId="2411" xr:uid="{00000000-0005-0000-0000-0000C4080000}"/>
    <cellStyle name="40 % - Akzent5 7 2 3" xfId="2412" xr:uid="{00000000-0005-0000-0000-0000C5080000}"/>
    <cellStyle name="40 % - Akzent5 7 2 3 2" xfId="2413" xr:uid="{00000000-0005-0000-0000-0000C6080000}"/>
    <cellStyle name="40 % - Akzent5 7 2 4" xfId="2414" xr:uid="{00000000-0005-0000-0000-0000C7080000}"/>
    <cellStyle name="40 % - Akzent5 7 3" xfId="2415" xr:uid="{00000000-0005-0000-0000-0000C8080000}"/>
    <cellStyle name="40 % - Akzent5 7 3 2" xfId="2416" xr:uid="{00000000-0005-0000-0000-0000C9080000}"/>
    <cellStyle name="40 % - Akzent5 7 4" xfId="2417" xr:uid="{00000000-0005-0000-0000-0000CA080000}"/>
    <cellStyle name="40 % - Akzent5 7 4 2" xfId="2418" xr:uid="{00000000-0005-0000-0000-0000CB080000}"/>
    <cellStyle name="40 % - Akzent5 7 5" xfId="2419" xr:uid="{00000000-0005-0000-0000-0000CC080000}"/>
    <cellStyle name="40 % - Akzent5 8" xfId="2420" xr:uid="{00000000-0005-0000-0000-0000CD080000}"/>
    <cellStyle name="40 % - Akzent5 8 2" xfId="2421" xr:uid="{00000000-0005-0000-0000-0000CE080000}"/>
    <cellStyle name="40 % - Akzent5 8 2 2" xfId="2422" xr:uid="{00000000-0005-0000-0000-0000CF080000}"/>
    <cellStyle name="40 % - Akzent5 8 3" xfId="2423" xr:uid="{00000000-0005-0000-0000-0000D0080000}"/>
    <cellStyle name="40 % - Akzent5 8 3 2" xfId="2424" xr:uid="{00000000-0005-0000-0000-0000D1080000}"/>
    <cellStyle name="40 % - Akzent5 8 4" xfId="2425" xr:uid="{00000000-0005-0000-0000-0000D2080000}"/>
    <cellStyle name="40 % - Akzent5 9" xfId="2426" xr:uid="{00000000-0005-0000-0000-0000D3080000}"/>
    <cellStyle name="40 % - Akzent5 9 2" xfId="2427" xr:uid="{00000000-0005-0000-0000-0000D4080000}"/>
    <cellStyle name="40 % - Akzent5 9 2 2" xfId="2428" xr:uid="{00000000-0005-0000-0000-0000D5080000}"/>
    <cellStyle name="40 % - Akzent5 9 3" xfId="2429" xr:uid="{00000000-0005-0000-0000-0000D6080000}"/>
    <cellStyle name="40 % - Akzent5 9 3 2" xfId="2430" xr:uid="{00000000-0005-0000-0000-0000D7080000}"/>
    <cellStyle name="40 % - Akzent5 9 4" xfId="2431" xr:uid="{00000000-0005-0000-0000-0000D8080000}"/>
    <cellStyle name="40 % - Akzent6" xfId="187" builtinId="51" customBuiltin="1"/>
    <cellStyle name="40 % - Akzent6 10" xfId="2432" xr:uid="{00000000-0005-0000-0000-0000DA080000}"/>
    <cellStyle name="40 % - Akzent6 10 2" xfId="2433" xr:uid="{00000000-0005-0000-0000-0000DB080000}"/>
    <cellStyle name="40 % - Akzent6 11" xfId="2434" xr:uid="{00000000-0005-0000-0000-0000DC080000}"/>
    <cellStyle name="40 % - Akzent6 11 2" xfId="2435" xr:uid="{00000000-0005-0000-0000-0000DD080000}"/>
    <cellStyle name="40 % - Akzent6 12" xfId="2436" xr:uid="{00000000-0005-0000-0000-0000DE080000}"/>
    <cellStyle name="40 % - Akzent6 12 2" xfId="2437" xr:uid="{00000000-0005-0000-0000-0000DF080000}"/>
    <cellStyle name="40 % - Akzent6 13" xfId="2438" xr:uid="{00000000-0005-0000-0000-0000E0080000}"/>
    <cellStyle name="40 % - Akzent6 13 2" xfId="2439" xr:uid="{00000000-0005-0000-0000-0000E1080000}"/>
    <cellStyle name="40 % - Akzent6 14" xfId="2440" xr:uid="{00000000-0005-0000-0000-0000E2080000}"/>
    <cellStyle name="40 % - Akzent6 2" xfId="62" xr:uid="{00000000-0005-0000-0000-000022000000}"/>
    <cellStyle name="40 % - Akzent6 2 10" xfId="2441" xr:uid="{00000000-0005-0000-0000-0000E3080000}"/>
    <cellStyle name="40 % - Akzent6 2 2" xfId="2442" xr:uid="{00000000-0005-0000-0000-0000E4080000}"/>
    <cellStyle name="40 % - Akzent6 2 2 2" xfId="2443" xr:uid="{00000000-0005-0000-0000-0000E5080000}"/>
    <cellStyle name="40 % - Akzent6 2 2 2 2" xfId="2444" xr:uid="{00000000-0005-0000-0000-0000E6080000}"/>
    <cellStyle name="40 % - Akzent6 2 2 2 2 2" xfId="2445" xr:uid="{00000000-0005-0000-0000-0000E7080000}"/>
    <cellStyle name="40 % - Akzent6 2 2 2 2 2 2" xfId="2446" xr:uid="{00000000-0005-0000-0000-0000E8080000}"/>
    <cellStyle name="40 % - Akzent6 2 2 2 2 3" xfId="2447" xr:uid="{00000000-0005-0000-0000-0000E9080000}"/>
    <cellStyle name="40 % - Akzent6 2 2 2 2 3 2" xfId="2448" xr:uid="{00000000-0005-0000-0000-0000EA080000}"/>
    <cellStyle name="40 % - Akzent6 2 2 2 2 4" xfId="2449" xr:uid="{00000000-0005-0000-0000-0000EB080000}"/>
    <cellStyle name="40 % - Akzent6 2 2 2 3" xfId="2450" xr:uid="{00000000-0005-0000-0000-0000EC080000}"/>
    <cellStyle name="40 % - Akzent6 2 2 2 3 2" xfId="2451" xr:uid="{00000000-0005-0000-0000-0000ED080000}"/>
    <cellStyle name="40 % - Akzent6 2 2 2 3 2 2" xfId="2452" xr:uid="{00000000-0005-0000-0000-0000EE080000}"/>
    <cellStyle name="40 % - Akzent6 2 2 2 3 3" xfId="2453" xr:uid="{00000000-0005-0000-0000-0000EF080000}"/>
    <cellStyle name="40 % - Akzent6 2 2 2 3 3 2" xfId="2454" xr:uid="{00000000-0005-0000-0000-0000F0080000}"/>
    <cellStyle name="40 % - Akzent6 2 2 2 3 4" xfId="2455" xr:uid="{00000000-0005-0000-0000-0000F1080000}"/>
    <cellStyle name="40 % - Akzent6 2 2 2 4" xfId="2456" xr:uid="{00000000-0005-0000-0000-0000F2080000}"/>
    <cellStyle name="40 % - Akzent6 2 2 2 4 2" xfId="2457" xr:uid="{00000000-0005-0000-0000-0000F3080000}"/>
    <cellStyle name="40 % - Akzent6 2 2 2 5" xfId="2458" xr:uid="{00000000-0005-0000-0000-0000F4080000}"/>
    <cellStyle name="40 % - Akzent6 2 2 2 5 2" xfId="2459" xr:uid="{00000000-0005-0000-0000-0000F5080000}"/>
    <cellStyle name="40 % - Akzent6 2 2 2 6" xfId="2460" xr:uid="{00000000-0005-0000-0000-0000F6080000}"/>
    <cellStyle name="40 % - Akzent6 2 2 2 7" xfId="2461" xr:uid="{00000000-0005-0000-0000-0000F7080000}"/>
    <cellStyle name="40 % - Akzent6 2 2 3" xfId="2462" xr:uid="{00000000-0005-0000-0000-0000F8080000}"/>
    <cellStyle name="40 % - Akzent6 2 2 3 2" xfId="2463" xr:uid="{00000000-0005-0000-0000-0000F9080000}"/>
    <cellStyle name="40 % - Akzent6 2 2 3 2 2" xfId="2464" xr:uid="{00000000-0005-0000-0000-0000FA080000}"/>
    <cellStyle name="40 % - Akzent6 2 2 3 3" xfId="2465" xr:uid="{00000000-0005-0000-0000-0000FB080000}"/>
    <cellStyle name="40 % - Akzent6 2 2 3 3 2" xfId="2466" xr:uid="{00000000-0005-0000-0000-0000FC080000}"/>
    <cellStyle name="40 % - Akzent6 2 2 3 4" xfId="2467" xr:uid="{00000000-0005-0000-0000-0000FD080000}"/>
    <cellStyle name="40 % - Akzent6 2 2 4" xfId="2468" xr:uid="{00000000-0005-0000-0000-0000FE080000}"/>
    <cellStyle name="40 % - Akzent6 2 2 4 2" xfId="2469" xr:uid="{00000000-0005-0000-0000-0000FF080000}"/>
    <cellStyle name="40 % - Akzent6 2 2 4 2 2" xfId="2470" xr:uid="{00000000-0005-0000-0000-000000090000}"/>
    <cellStyle name="40 % - Akzent6 2 2 4 3" xfId="2471" xr:uid="{00000000-0005-0000-0000-000001090000}"/>
    <cellStyle name="40 % - Akzent6 2 2 4 3 2" xfId="2472" xr:uid="{00000000-0005-0000-0000-000002090000}"/>
    <cellStyle name="40 % - Akzent6 2 2 4 4" xfId="2473" xr:uid="{00000000-0005-0000-0000-000003090000}"/>
    <cellStyle name="40 % - Akzent6 2 2 5" xfId="2474" xr:uid="{00000000-0005-0000-0000-000004090000}"/>
    <cellStyle name="40 % - Akzent6 2 2 5 2" xfId="2475" xr:uid="{00000000-0005-0000-0000-000005090000}"/>
    <cellStyle name="40 % - Akzent6 2 2 6" xfId="2476" xr:uid="{00000000-0005-0000-0000-000006090000}"/>
    <cellStyle name="40 % - Akzent6 2 2 6 2" xfId="2477" xr:uid="{00000000-0005-0000-0000-000007090000}"/>
    <cellStyle name="40 % - Akzent6 2 2 7" xfId="2478" xr:uid="{00000000-0005-0000-0000-000008090000}"/>
    <cellStyle name="40 % - Akzent6 2 2 8" xfId="2479" xr:uid="{00000000-0005-0000-0000-000009090000}"/>
    <cellStyle name="40 % - Akzent6 2 3" xfId="2480" xr:uid="{00000000-0005-0000-0000-00000A090000}"/>
    <cellStyle name="40 % - Akzent6 2 3 2" xfId="2481" xr:uid="{00000000-0005-0000-0000-00000B090000}"/>
    <cellStyle name="40 % - Akzent6 2 3 2 2" xfId="2482" xr:uid="{00000000-0005-0000-0000-00000C090000}"/>
    <cellStyle name="40 % - Akzent6 2 3 2 2 2" xfId="2483" xr:uid="{00000000-0005-0000-0000-00000D090000}"/>
    <cellStyle name="40 % - Akzent6 2 3 2 3" xfId="2484" xr:uid="{00000000-0005-0000-0000-00000E090000}"/>
    <cellStyle name="40 % - Akzent6 2 3 2 3 2" xfId="2485" xr:uid="{00000000-0005-0000-0000-00000F090000}"/>
    <cellStyle name="40 % - Akzent6 2 3 2 4" xfId="2486" xr:uid="{00000000-0005-0000-0000-000010090000}"/>
    <cellStyle name="40 % - Akzent6 2 3 3" xfId="2487" xr:uid="{00000000-0005-0000-0000-000011090000}"/>
    <cellStyle name="40 % - Akzent6 2 3 3 2" xfId="2488" xr:uid="{00000000-0005-0000-0000-000012090000}"/>
    <cellStyle name="40 % - Akzent6 2 3 3 2 2" xfId="2489" xr:uid="{00000000-0005-0000-0000-000013090000}"/>
    <cellStyle name="40 % - Akzent6 2 3 3 3" xfId="2490" xr:uid="{00000000-0005-0000-0000-000014090000}"/>
    <cellStyle name="40 % - Akzent6 2 3 3 3 2" xfId="2491" xr:uid="{00000000-0005-0000-0000-000015090000}"/>
    <cellStyle name="40 % - Akzent6 2 3 3 4" xfId="2492" xr:uid="{00000000-0005-0000-0000-000016090000}"/>
    <cellStyle name="40 % - Akzent6 2 3 4" xfId="2493" xr:uid="{00000000-0005-0000-0000-000017090000}"/>
    <cellStyle name="40 % - Akzent6 2 3 4 2" xfId="2494" xr:uid="{00000000-0005-0000-0000-000018090000}"/>
    <cellStyle name="40 % - Akzent6 2 3 5" xfId="2495" xr:uid="{00000000-0005-0000-0000-000019090000}"/>
    <cellStyle name="40 % - Akzent6 2 3 5 2" xfId="2496" xr:uid="{00000000-0005-0000-0000-00001A090000}"/>
    <cellStyle name="40 % - Akzent6 2 3 6" xfId="2497" xr:uid="{00000000-0005-0000-0000-00001B090000}"/>
    <cellStyle name="40 % - Akzent6 2 4" xfId="2498" xr:uid="{00000000-0005-0000-0000-00001C090000}"/>
    <cellStyle name="40 % - Akzent6 2 4 2" xfId="2499" xr:uid="{00000000-0005-0000-0000-00001D090000}"/>
    <cellStyle name="40 % - Akzent6 2 4 2 2" xfId="2500" xr:uid="{00000000-0005-0000-0000-00001E090000}"/>
    <cellStyle name="40 % - Akzent6 2 4 3" xfId="2501" xr:uid="{00000000-0005-0000-0000-00001F090000}"/>
    <cellStyle name="40 % - Akzent6 2 4 3 2" xfId="2502" xr:uid="{00000000-0005-0000-0000-000020090000}"/>
    <cellStyle name="40 % - Akzent6 2 4 4" xfId="2503" xr:uid="{00000000-0005-0000-0000-000021090000}"/>
    <cellStyle name="40 % - Akzent6 2 4 5" xfId="2504" xr:uid="{00000000-0005-0000-0000-000022090000}"/>
    <cellStyle name="40 % - Akzent6 2 5" xfId="2505" xr:uid="{00000000-0005-0000-0000-000023090000}"/>
    <cellStyle name="40 % - Akzent6 2 5 2" xfId="2506" xr:uid="{00000000-0005-0000-0000-000024090000}"/>
    <cellStyle name="40 % - Akzent6 2 5 2 2" xfId="2507" xr:uid="{00000000-0005-0000-0000-000025090000}"/>
    <cellStyle name="40 % - Akzent6 2 5 3" xfId="2508" xr:uid="{00000000-0005-0000-0000-000026090000}"/>
    <cellStyle name="40 % - Akzent6 2 5 3 2" xfId="2509" xr:uid="{00000000-0005-0000-0000-000027090000}"/>
    <cellStyle name="40 % - Akzent6 2 5 4" xfId="2510" xr:uid="{00000000-0005-0000-0000-000028090000}"/>
    <cellStyle name="40 % - Akzent6 2 5 5" xfId="2511" xr:uid="{00000000-0005-0000-0000-000029090000}"/>
    <cellStyle name="40 % - Akzent6 2 6" xfId="2512" xr:uid="{00000000-0005-0000-0000-00002A090000}"/>
    <cellStyle name="40 % - Akzent6 2 6 2" xfId="2513" xr:uid="{00000000-0005-0000-0000-00002B090000}"/>
    <cellStyle name="40 % - Akzent6 2 7" xfId="2514" xr:uid="{00000000-0005-0000-0000-00002C090000}"/>
    <cellStyle name="40 % - Akzent6 2 7 2" xfId="2515" xr:uid="{00000000-0005-0000-0000-00002D090000}"/>
    <cellStyle name="40 % - Akzent6 2 8" xfId="2516" xr:uid="{00000000-0005-0000-0000-00002E090000}"/>
    <cellStyle name="40 % - Akzent6 2 9" xfId="2517" xr:uid="{00000000-0005-0000-0000-00002F090000}"/>
    <cellStyle name="40 % - Akzent6 3" xfId="63" xr:uid="{00000000-0005-0000-0000-000023000000}"/>
    <cellStyle name="40 % - Akzent6 3 2" xfId="2518" xr:uid="{00000000-0005-0000-0000-000031090000}"/>
    <cellStyle name="40 % - Akzent6 3 2 2" xfId="2519" xr:uid="{00000000-0005-0000-0000-000032090000}"/>
    <cellStyle name="40 % - Akzent6 3 2 2 2" xfId="2520" xr:uid="{00000000-0005-0000-0000-000033090000}"/>
    <cellStyle name="40 % - Akzent6 3 2 2 2 2" xfId="2521" xr:uid="{00000000-0005-0000-0000-000034090000}"/>
    <cellStyle name="40 % - Akzent6 3 2 2 3" xfId="2522" xr:uid="{00000000-0005-0000-0000-000035090000}"/>
    <cellStyle name="40 % - Akzent6 3 2 2 3 2" xfId="2523" xr:uid="{00000000-0005-0000-0000-000036090000}"/>
    <cellStyle name="40 % - Akzent6 3 2 2 4" xfId="2524" xr:uid="{00000000-0005-0000-0000-000037090000}"/>
    <cellStyle name="40 % - Akzent6 3 2 3" xfId="2525" xr:uid="{00000000-0005-0000-0000-000038090000}"/>
    <cellStyle name="40 % - Akzent6 3 2 3 2" xfId="2526" xr:uid="{00000000-0005-0000-0000-000039090000}"/>
    <cellStyle name="40 % - Akzent6 3 2 3 2 2" xfId="2527" xr:uid="{00000000-0005-0000-0000-00003A090000}"/>
    <cellStyle name="40 % - Akzent6 3 2 3 3" xfId="2528" xr:uid="{00000000-0005-0000-0000-00003B090000}"/>
    <cellStyle name="40 % - Akzent6 3 2 3 3 2" xfId="2529" xr:uid="{00000000-0005-0000-0000-00003C090000}"/>
    <cellStyle name="40 % - Akzent6 3 2 3 4" xfId="2530" xr:uid="{00000000-0005-0000-0000-00003D090000}"/>
    <cellStyle name="40 % - Akzent6 3 2 4" xfId="2531" xr:uid="{00000000-0005-0000-0000-00003E090000}"/>
    <cellStyle name="40 % - Akzent6 3 2 4 2" xfId="2532" xr:uid="{00000000-0005-0000-0000-00003F090000}"/>
    <cellStyle name="40 % - Akzent6 3 2 5" xfId="2533" xr:uid="{00000000-0005-0000-0000-000040090000}"/>
    <cellStyle name="40 % - Akzent6 3 2 5 2" xfId="2534" xr:uid="{00000000-0005-0000-0000-000041090000}"/>
    <cellStyle name="40 % - Akzent6 3 2 6" xfId="2535" xr:uid="{00000000-0005-0000-0000-000042090000}"/>
    <cellStyle name="40 % - Akzent6 3 2 7" xfId="2536" xr:uid="{00000000-0005-0000-0000-000043090000}"/>
    <cellStyle name="40 % - Akzent6 3 3" xfId="2537" xr:uid="{00000000-0005-0000-0000-000044090000}"/>
    <cellStyle name="40 % - Akzent6 3 3 2" xfId="2538" xr:uid="{00000000-0005-0000-0000-000045090000}"/>
    <cellStyle name="40 % - Akzent6 3 3 2 2" xfId="2539" xr:uid="{00000000-0005-0000-0000-000046090000}"/>
    <cellStyle name="40 % - Akzent6 3 3 3" xfId="2540" xr:uid="{00000000-0005-0000-0000-000047090000}"/>
    <cellStyle name="40 % - Akzent6 3 3 3 2" xfId="2541" xr:uid="{00000000-0005-0000-0000-000048090000}"/>
    <cellStyle name="40 % - Akzent6 3 3 4" xfId="2542" xr:uid="{00000000-0005-0000-0000-000049090000}"/>
    <cellStyle name="40 % - Akzent6 3 4" xfId="2543" xr:uid="{00000000-0005-0000-0000-00004A090000}"/>
    <cellStyle name="40 % - Akzent6 3 4 2" xfId="2544" xr:uid="{00000000-0005-0000-0000-00004B090000}"/>
    <cellStyle name="40 % - Akzent6 3 4 2 2" xfId="2545" xr:uid="{00000000-0005-0000-0000-00004C090000}"/>
    <cellStyle name="40 % - Akzent6 3 4 3" xfId="2546" xr:uid="{00000000-0005-0000-0000-00004D090000}"/>
    <cellStyle name="40 % - Akzent6 3 4 3 2" xfId="2547" xr:uid="{00000000-0005-0000-0000-00004E090000}"/>
    <cellStyle name="40 % - Akzent6 3 4 4" xfId="2548" xr:uid="{00000000-0005-0000-0000-00004F090000}"/>
    <cellStyle name="40 % - Akzent6 3 5" xfId="2549" xr:uid="{00000000-0005-0000-0000-000050090000}"/>
    <cellStyle name="40 % - Akzent6 3 5 2" xfId="2550" xr:uid="{00000000-0005-0000-0000-000051090000}"/>
    <cellStyle name="40 % - Akzent6 3 6" xfId="2551" xr:uid="{00000000-0005-0000-0000-000052090000}"/>
    <cellStyle name="40 % - Akzent6 3 6 2" xfId="2552" xr:uid="{00000000-0005-0000-0000-000053090000}"/>
    <cellStyle name="40 % - Akzent6 3 7" xfId="2553" xr:uid="{00000000-0005-0000-0000-000054090000}"/>
    <cellStyle name="40 % - Akzent6 3 8" xfId="2554" xr:uid="{00000000-0005-0000-0000-000055090000}"/>
    <cellStyle name="40 % - Akzent6 4" xfId="61" xr:uid="{00000000-0005-0000-0000-000069000000}"/>
    <cellStyle name="40 % - Akzent6 4 2" xfId="2556" xr:uid="{00000000-0005-0000-0000-000057090000}"/>
    <cellStyle name="40 % - Akzent6 4 2 2" xfId="2557" xr:uid="{00000000-0005-0000-0000-000058090000}"/>
    <cellStyle name="40 % - Akzent6 4 2 2 2" xfId="2558" xr:uid="{00000000-0005-0000-0000-000059090000}"/>
    <cellStyle name="40 % - Akzent6 4 2 3" xfId="2559" xr:uid="{00000000-0005-0000-0000-00005A090000}"/>
    <cellStyle name="40 % - Akzent6 4 2 3 2" xfId="2560" xr:uid="{00000000-0005-0000-0000-00005B090000}"/>
    <cellStyle name="40 % - Akzent6 4 2 4" xfId="2561" xr:uid="{00000000-0005-0000-0000-00005C090000}"/>
    <cellStyle name="40 % - Akzent6 4 3" xfId="2562" xr:uid="{00000000-0005-0000-0000-00005D090000}"/>
    <cellStyle name="40 % - Akzent6 4 3 2" xfId="2563" xr:uid="{00000000-0005-0000-0000-00005E090000}"/>
    <cellStyle name="40 % - Akzent6 4 3 2 2" xfId="2564" xr:uid="{00000000-0005-0000-0000-00005F090000}"/>
    <cellStyle name="40 % - Akzent6 4 3 3" xfId="2565" xr:uid="{00000000-0005-0000-0000-000060090000}"/>
    <cellStyle name="40 % - Akzent6 4 3 3 2" xfId="2566" xr:uid="{00000000-0005-0000-0000-000061090000}"/>
    <cellStyle name="40 % - Akzent6 4 3 4" xfId="2567" xr:uid="{00000000-0005-0000-0000-000062090000}"/>
    <cellStyle name="40 % - Akzent6 4 4" xfId="2568" xr:uid="{00000000-0005-0000-0000-000063090000}"/>
    <cellStyle name="40 % - Akzent6 4 4 2" xfId="2569" xr:uid="{00000000-0005-0000-0000-000064090000}"/>
    <cellStyle name="40 % - Akzent6 4 5" xfId="2570" xr:uid="{00000000-0005-0000-0000-000065090000}"/>
    <cellStyle name="40 % - Akzent6 4 5 2" xfId="2571" xr:uid="{00000000-0005-0000-0000-000066090000}"/>
    <cellStyle name="40 % - Akzent6 4 6" xfId="2572" xr:uid="{00000000-0005-0000-0000-000067090000}"/>
    <cellStyle name="40 % - Akzent6 4 7" xfId="2555" xr:uid="{00000000-0005-0000-0000-000056090000}"/>
    <cellStyle name="40 % - Akzent6 5" xfId="2573" xr:uid="{00000000-0005-0000-0000-000068090000}"/>
    <cellStyle name="40 % - Akzent6 5 2" xfId="2574" xr:uid="{00000000-0005-0000-0000-000069090000}"/>
    <cellStyle name="40 % - Akzent6 5 2 2" xfId="2575" xr:uid="{00000000-0005-0000-0000-00006A090000}"/>
    <cellStyle name="40 % - Akzent6 5 2 2 2" xfId="2576" xr:uid="{00000000-0005-0000-0000-00006B090000}"/>
    <cellStyle name="40 % - Akzent6 5 2 3" xfId="2577" xr:uid="{00000000-0005-0000-0000-00006C090000}"/>
    <cellStyle name="40 % - Akzent6 5 2 3 2" xfId="2578" xr:uid="{00000000-0005-0000-0000-00006D090000}"/>
    <cellStyle name="40 % - Akzent6 5 2 4" xfId="2579" xr:uid="{00000000-0005-0000-0000-00006E090000}"/>
    <cellStyle name="40 % - Akzent6 5 3" xfId="2580" xr:uid="{00000000-0005-0000-0000-00006F090000}"/>
    <cellStyle name="40 % - Akzent6 5 3 2" xfId="2581" xr:uid="{00000000-0005-0000-0000-000070090000}"/>
    <cellStyle name="40 % - Akzent6 5 3 2 2" xfId="2582" xr:uid="{00000000-0005-0000-0000-000071090000}"/>
    <cellStyle name="40 % - Akzent6 5 3 3" xfId="2583" xr:uid="{00000000-0005-0000-0000-000072090000}"/>
    <cellStyle name="40 % - Akzent6 5 3 3 2" xfId="2584" xr:uid="{00000000-0005-0000-0000-000073090000}"/>
    <cellStyle name="40 % - Akzent6 5 3 4" xfId="2585" xr:uid="{00000000-0005-0000-0000-000074090000}"/>
    <cellStyle name="40 % - Akzent6 5 4" xfId="2586" xr:uid="{00000000-0005-0000-0000-000075090000}"/>
    <cellStyle name="40 % - Akzent6 5 4 2" xfId="2587" xr:uid="{00000000-0005-0000-0000-000076090000}"/>
    <cellStyle name="40 % - Akzent6 5 5" xfId="2588" xr:uid="{00000000-0005-0000-0000-000077090000}"/>
    <cellStyle name="40 % - Akzent6 5 5 2" xfId="2589" xr:uid="{00000000-0005-0000-0000-000078090000}"/>
    <cellStyle name="40 % - Akzent6 5 6" xfId="2590" xr:uid="{00000000-0005-0000-0000-000079090000}"/>
    <cellStyle name="40 % - Akzent6 6" xfId="2591" xr:uid="{00000000-0005-0000-0000-00007A090000}"/>
    <cellStyle name="40 % - Akzent6 6 2" xfId="2592" xr:uid="{00000000-0005-0000-0000-00007B090000}"/>
    <cellStyle name="40 % - Akzent6 6 2 2" xfId="2593" xr:uid="{00000000-0005-0000-0000-00007C090000}"/>
    <cellStyle name="40 % - Akzent6 6 2 2 2" xfId="2594" xr:uid="{00000000-0005-0000-0000-00007D090000}"/>
    <cellStyle name="40 % - Akzent6 6 2 3" xfId="2595" xr:uid="{00000000-0005-0000-0000-00007E090000}"/>
    <cellStyle name="40 % - Akzent6 6 2 3 2" xfId="2596" xr:uid="{00000000-0005-0000-0000-00007F090000}"/>
    <cellStyle name="40 % - Akzent6 6 2 4" xfId="2597" xr:uid="{00000000-0005-0000-0000-000080090000}"/>
    <cellStyle name="40 % - Akzent6 6 3" xfId="2598" xr:uid="{00000000-0005-0000-0000-000081090000}"/>
    <cellStyle name="40 % - Akzent6 6 3 2" xfId="2599" xr:uid="{00000000-0005-0000-0000-000082090000}"/>
    <cellStyle name="40 % - Akzent6 6 3 2 2" xfId="2600" xr:uid="{00000000-0005-0000-0000-000083090000}"/>
    <cellStyle name="40 % - Akzent6 6 3 3" xfId="2601" xr:uid="{00000000-0005-0000-0000-000084090000}"/>
    <cellStyle name="40 % - Akzent6 6 3 3 2" xfId="2602" xr:uid="{00000000-0005-0000-0000-000085090000}"/>
    <cellStyle name="40 % - Akzent6 6 3 4" xfId="2603" xr:uid="{00000000-0005-0000-0000-000086090000}"/>
    <cellStyle name="40 % - Akzent6 6 4" xfId="2604" xr:uid="{00000000-0005-0000-0000-000087090000}"/>
    <cellStyle name="40 % - Akzent6 6 4 2" xfId="2605" xr:uid="{00000000-0005-0000-0000-000088090000}"/>
    <cellStyle name="40 % - Akzent6 6 5" xfId="2606" xr:uid="{00000000-0005-0000-0000-000089090000}"/>
    <cellStyle name="40 % - Akzent6 6 5 2" xfId="2607" xr:uid="{00000000-0005-0000-0000-00008A090000}"/>
    <cellStyle name="40 % - Akzent6 6 6" xfId="2608" xr:uid="{00000000-0005-0000-0000-00008B090000}"/>
    <cellStyle name="40 % - Akzent6 7" xfId="2609" xr:uid="{00000000-0005-0000-0000-00008C090000}"/>
    <cellStyle name="40 % - Akzent6 7 2" xfId="2610" xr:uid="{00000000-0005-0000-0000-00008D090000}"/>
    <cellStyle name="40 % - Akzent6 7 2 2" xfId="2611" xr:uid="{00000000-0005-0000-0000-00008E090000}"/>
    <cellStyle name="40 % - Akzent6 7 2 2 2" xfId="2612" xr:uid="{00000000-0005-0000-0000-00008F090000}"/>
    <cellStyle name="40 % - Akzent6 7 2 3" xfId="2613" xr:uid="{00000000-0005-0000-0000-000090090000}"/>
    <cellStyle name="40 % - Akzent6 7 2 3 2" xfId="2614" xr:uid="{00000000-0005-0000-0000-000091090000}"/>
    <cellStyle name="40 % - Akzent6 7 2 4" xfId="2615" xr:uid="{00000000-0005-0000-0000-000092090000}"/>
    <cellStyle name="40 % - Akzent6 7 3" xfId="2616" xr:uid="{00000000-0005-0000-0000-000093090000}"/>
    <cellStyle name="40 % - Akzent6 7 3 2" xfId="2617" xr:uid="{00000000-0005-0000-0000-000094090000}"/>
    <cellStyle name="40 % - Akzent6 7 4" xfId="2618" xr:uid="{00000000-0005-0000-0000-000095090000}"/>
    <cellStyle name="40 % - Akzent6 7 4 2" xfId="2619" xr:uid="{00000000-0005-0000-0000-000096090000}"/>
    <cellStyle name="40 % - Akzent6 7 5" xfId="2620" xr:uid="{00000000-0005-0000-0000-000097090000}"/>
    <cellStyle name="40 % - Akzent6 8" xfId="2621" xr:uid="{00000000-0005-0000-0000-000098090000}"/>
    <cellStyle name="40 % - Akzent6 8 2" xfId="2622" xr:uid="{00000000-0005-0000-0000-000099090000}"/>
    <cellStyle name="40 % - Akzent6 8 2 2" xfId="2623" xr:uid="{00000000-0005-0000-0000-00009A090000}"/>
    <cellStyle name="40 % - Akzent6 8 3" xfId="2624" xr:uid="{00000000-0005-0000-0000-00009B090000}"/>
    <cellStyle name="40 % - Akzent6 8 3 2" xfId="2625" xr:uid="{00000000-0005-0000-0000-00009C090000}"/>
    <cellStyle name="40 % - Akzent6 8 4" xfId="2626" xr:uid="{00000000-0005-0000-0000-00009D090000}"/>
    <cellStyle name="40 % - Akzent6 9" xfId="2627" xr:uid="{00000000-0005-0000-0000-00009E090000}"/>
    <cellStyle name="40 % - Akzent6 9 2" xfId="2628" xr:uid="{00000000-0005-0000-0000-00009F090000}"/>
    <cellStyle name="40 % - Akzent6 9 2 2" xfId="2629" xr:uid="{00000000-0005-0000-0000-0000A0090000}"/>
    <cellStyle name="40 % - Akzent6 9 3" xfId="2630" xr:uid="{00000000-0005-0000-0000-0000A1090000}"/>
    <cellStyle name="40 % - Akzent6 9 3 2" xfId="2631" xr:uid="{00000000-0005-0000-0000-0000A2090000}"/>
    <cellStyle name="40 % - Akzent6 9 4" xfId="2632" xr:uid="{00000000-0005-0000-0000-0000A3090000}"/>
    <cellStyle name="40% - Accent1" xfId="2633" xr:uid="{00000000-0005-0000-0000-0000A4090000}"/>
    <cellStyle name="40% - Accent2" xfId="2634" xr:uid="{00000000-0005-0000-0000-0000A5090000}"/>
    <cellStyle name="40% - Accent3" xfId="2635" xr:uid="{00000000-0005-0000-0000-0000A6090000}"/>
    <cellStyle name="40% - Accent4" xfId="2636" xr:uid="{00000000-0005-0000-0000-0000A7090000}"/>
    <cellStyle name="40% - Accent5" xfId="2637" xr:uid="{00000000-0005-0000-0000-0000A8090000}"/>
    <cellStyle name="40% - Accent6" xfId="2638" xr:uid="{00000000-0005-0000-0000-0000A9090000}"/>
    <cellStyle name="40% - Akzent1" xfId="2639" xr:uid="{00000000-0005-0000-0000-0000AA090000}"/>
    <cellStyle name="40% - Akzent1 2" xfId="2640" xr:uid="{00000000-0005-0000-0000-0000AB090000}"/>
    <cellStyle name="40% - Akzent1 2 2" xfId="2641" xr:uid="{00000000-0005-0000-0000-0000AC090000}"/>
    <cellStyle name="40% - Akzent1 2 3" xfId="2642" xr:uid="{00000000-0005-0000-0000-0000AD090000}"/>
    <cellStyle name="40% - Akzent1 3" xfId="2643" xr:uid="{00000000-0005-0000-0000-0000AE090000}"/>
    <cellStyle name="40% - Akzent2" xfId="2644" xr:uid="{00000000-0005-0000-0000-0000AF090000}"/>
    <cellStyle name="40% - Akzent2 2" xfId="2645" xr:uid="{00000000-0005-0000-0000-0000B0090000}"/>
    <cellStyle name="40% - Akzent2 3" xfId="2646" xr:uid="{00000000-0005-0000-0000-0000B1090000}"/>
    <cellStyle name="40% - Akzent3" xfId="2647" xr:uid="{00000000-0005-0000-0000-0000B2090000}"/>
    <cellStyle name="40% - Akzent3 2" xfId="2648" xr:uid="{00000000-0005-0000-0000-0000B3090000}"/>
    <cellStyle name="40% - Akzent3 2 2" xfId="2649" xr:uid="{00000000-0005-0000-0000-0000B4090000}"/>
    <cellStyle name="40% - Akzent3 2 3" xfId="2650" xr:uid="{00000000-0005-0000-0000-0000B5090000}"/>
    <cellStyle name="40% - Akzent3 3" xfId="2651" xr:uid="{00000000-0005-0000-0000-0000B6090000}"/>
    <cellStyle name="40% - Akzent4" xfId="2652" xr:uid="{00000000-0005-0000-0000-0000B7090000}"/>
    <cellStyle name="40% - Akzent4 2" xfId="2653" xr:uid="{00000000-0005-0000-0000-0000B8090000}"/>
    <cellStyle name="40% - Akzent4 2 2" xfId="2654" xr:uid="{00000000-0005-0000-0000-0000B9090000}"/>
    <cellStyle name="40% - Akzent4 2 3" xfId="2655" xr:uid="{00000000-0005-0000-0000-0000BA090000}"/>
    <cellStyle name="40% - Akzent4 3" xfId="2656" xr:uid="{00000000-0005-0000-0000-0000BB090000}"/>
    <cellStyle name="40% - Akzent5" xfId="2657" xr:uid="{00000000-0005-0000-0000-0000BC090000}"/>
    <cellStyle name="40% - Akzent5 2" xfId="2658" xr:uid="{00000000-0005-0000-0000-0000BD090000}"/>
    <cellStyle name="40% - Akzent5 3" xfId="2659" xr:uid="{00000000-0005-0000-0000-0000BE090000}"/>
    <cellStyle name="40% - Akzent6" xfId="2660" xr:uid="{00000000-0005-0000-0000-0000BF090000}"/>
    <cellStyle name="40% - Akzent6 2" xfId="2661" xr:uid="{00000000-0005-0000-0000-0000C0090000}"/>
    <cellStyle name="40% - Akzent6 2 2" xfId="2662" xr:uid="{00000000-0005-0000-0000-0000C1090000}"/>
    <cellStyle name="40% - Akzent6 2 3" xfId="2663" xr:uid="{00000000-0005-0000-0000-0000C2090000}"/>
    <cellStyle name="40% - Akzent6 3" xfId="2664" xr:uid="{00000000-0005-0000-0000-0000C3090000}"/>
    <cellStyle name="60 % - Akzent1 2" xfId="65" xr:uid="{00000000-0005-0000-0000-000025000000}"/>
    <cellStyle name="60 % - Akzent1 2 2" xfId="2666" xr:uid="{00000000-0005-0000-0000-0000C6090000}"/>
    <cellStyle name="60 % - Akzent1 2 2 2" xfId="2667" xr:uid="{00000000-0005-0000-0000-0000C7090000}"/>
    <cellStyle name="60 % - Akzent1 2 2 3" xfId="2668" xr:uid="{00000000-0005-0000-0000-0000C8090000}"/>
    <cellStyle name="60 % - Akzent1 2 3" xfId="2669" xr:uid="{00000000-0005-0000-0000-0000C9090000}"/>
    <cellStyle name="60 % - Akzent1 2 4" xfId="2670" xr:uid="{00000000-0005-0000-0000-0000CA090000}"/>
    <cellStyle name="60 % - Akzent1 2 5" xfId="2671" xr:uid="{00000000-0005-0000-0000-0000CB090000}"/>
    <cellStyle name="60 % - Akzent1 2 6" xfId="2665" xr:uid="{00000000-0005-0000-0000-0000C5090000}"/>
    <cellStyle name="60 % - Akzent1 3" xfId="66" xr:uid="{00000000-0005-0000-0000-000026000000}"/>
    <cellStyle name="60 % - Akzent1 3 2" xfId="2673" xr:uid="{00000000-0005-0000-0000-0000CD090000}"/>
    <cellStyle name="60 % - Akzent1 3 3" xfId="2672" xr:uid="{00000000-0005-0000-0000-0000CC090000}"/>
    <cellStyle name="60 % - Akzent1 4" xfId="64" xr:uid="{00000000-0005-0000-0000-00006C000000}"/>
    <cellStyle name="60 % - Akzent2 2" xfId="68" xr:uid="{00000000-0005-0000-0000-000028000000}"/>
    <cellStyle name="60 % - Akzent2 2 2" xfId="2675" xr:uid="{00000000-0005-0000-0000-0000D0090000}"/>
    <cellStyle name="60 % - Akzent2 2 2 2" xfId="2676" xr:uid="{00000000-0005-0000-0000-0000D1090000}"/>
    <cellStyle name="60 % - Akzent2 2 2 3" xfId="2677" xr:uid="{00000000-0005-0000-0000-0000D2090000}"/>
    <cellStyle name="60 % - Akzent2 2 3" xfId="2678" xr:uid="{00000000-0005-0000-0000-0000D3090000}"/>
    <cellStyle name="60 % - Akzent2 2 4" xfId="2679" xr:uid="{00000000-0005-0000-0000-0000D4090000}"/>
    <cellStyle name="60 % - Akzent2 2 5" xfId="2680" xr:uid="{00000000-0005-0000-0000-0000D5090000}"/>
    <cellStyle name="60 % - Akzent2 2 6" xfId="2674" xr:uid="{00000000-0005-0000-0000-0000CF090000}"/>
    <cellStyle name="60 % - Akzent2 3" xfId="69" xr:uid="{00000000-0005-0000-0000-000029000000}"/>
    <cellStyle name="60 % - Akzent2 3 2" xfId="2682" xr:uid="{00000000-0005-0000-0000-0000D7090000}"/>
    <cellStyle name="60 % - Akzent2 3 3" xfId="2681" xr:uid="{00000000-0005-0000-0000-0000D6090000}"/>
    <cellStyle name="60 % - Akzent2 4" xfId="67" xr:uid="{00000000-0005-0000-0000-00006F000000}"/>
    <cellStyle name="60 % - Akzent3 2" xfId="71" xr:uid="{00000000-0005-0000-0000-00002B000000}"/>
    <cellStyle name="60 % - Akzent3 2 2" xfId="2684" xr:uid="{00000000-0005-0000-0000-0000DA090000}"/>
    <cellStyle name="60 % - Akzent3 2 2 2" xfId="2685" xr:uid="{00000000-0005-0000-0000-0000DB090000}"/>
    <cellStyle name="60 % - Akzent3 2 2 3" xfId="2686" xr:uid="{00000000-0005-0000-0000-0000DC090000}"/>
    <cellStyle name="60 % - Akzent3 2 3" xfId="2687" xr:uid="{00000000-0005-0000-0000-0000DD090000}"/>
    <cellStyle name="60 % - Akzent3 2 4" xfId="2688" xr:uid="{00000000-0005-0000-0000-0000DE090000}"/>
    <cellStyle name="60 % - Akzent3 2 5" xfId="2689" xr:uid="{00000000-0005-0000-0000-0000DF090000}"/>
    <cellStyle name="60 % - Akzent3 2 6" xfId="2683" xr:uid="{00000000-0005-0000-0000-0000D9090000}"/>
    <cellStyle name="60 % - Akzent3 3" xfId="72" xr:uid="{00000000-0005-0000-0000-00002C000000}"/>
    <cellStyle name="60 % - Akzent3 3 2" xfId="2691" xr:uid="{00000000-0005-0000-0000-0000E1090000}"/>
    <cellStyle name="60 % - Akzent3 3 3" xfId="2690" xr:uid="{00000000-0005-0000-0000-0000E0090000}"/>
    <cellStyle name="60 % - Akzent3 4" xfId="70" xr:uid="{00000000-0005-0000-0000-000072000000}"/>
    <cellStyle name="60 % - Akzent4 2" xfId="74" xr:uid="{00000000-0005-0000-0000-00002E000000}"/>
    <cellStyle name="60 % - Akzent4 2 2" xfId="2693" xr:uid="{00000000-0005-0000-0000-0000E4090000}"/>
    <cellStyle name="60 % - Akzent4 2 2 2" xfId="2694" xr:uid="{00000000-0005-0000-0000-0000E5090000}"/>
    <cellStyle name="60 % - Akzent4 2 2 3" xfId="2695" xr:uid="{00000000-0005-0000-0000-0000E6090000}"/>
    <cellStyle name="60 % - Akzent4 2 3" xfId="2696" xr:uid="{00000000-0005-0000-0000-0000E7090000}"/>
    <cellStyle name="60 % - Akzent4 2 4" xfId="2697" xr:uid="{00000000-0005-0000-0000-0000E8090000}"/>
    <cellStyle name="60 % - Akzent4 2 5" xfId="2698" xr:uid="{00000000-0005-0000-0000-0000E9090000}"/>
    <cellStyle name="60 % - Akzent4 2 6" xfId="2699" xr:uid="{00000000-0005-0000-0000-0000EA090000}"/>
    <cellStyle name="60 % - Akzent4 2 7" xfId="2692" xr:uid="{00000000-0005-0000-0000-0000E3090000}"/>
    <cellStyle name="60 % - Akzent4 3" xfId="75" xr:uid="{00000000-0005-0000-0000-00002F000000}"/>
    <cellStyle name="60 % - Akzent4 3 2" xfId="2700" xr:uid="{00000000-0005-0000-0000-0000EB090000}"/>
    <cellStyle name="60 % - Akzent4 4" xfId="73" xr:uid="{00000000-0005-0000-0000-000075000000}"/>
    <cellStyle name="60 % - Akzent5 2" xfId="77" xr:uid="{00000000-0005-0000-0000-000031000000}"/>
    <cellStyle name="60 % - Akzent5 2 2" xfId="2702" xr:uid="{00000000-0005-0000-0000-0000EE090000}"/>
    <cellStyle name="60 % - Akzent5 2 2 2" xfId="2703" xr:uid="{00000000-0005-0000-0000-0000EF090000}"/>
    <cellStyle name="60 % - Akzent5 2 2 3" xfId="2704" xr:uid="{00000000-0005-0000-0000-0000F0090000}"/>
    <cellStyle name="60 % - Akzent5 2 3" xfId="2705" xr:uid="{00000000-0005-0000-0000-0000F1090000}"/>
    <cellStyle name="60 % - Akzent5 2 4" xfId="2706" xr:uid="{00000000-0005-0000-0000-0000F2090000}"/>
    <cellStyle name="60 % - Akzent5 2 5" xfId="2707" xr:uid="{00000000-0005-0000-0000-0000F3090000}"/>
    <cellStyle name="60 % - Akzent5 2 6" xfId="2701" xr:uid="{00000000-0005-0000-0000-0000ED090000}"/>
    <cellStyle name="60 % - Akzent5 3" xfId="78" xr:uid="{00000000-0005-0000-0000-000032000000}"/>
    <cellStyle name="60 % - Akzent5 3 2" xfId="2709" xr:uid="{00000000-0005-0000-0000-0000F5090000}"/>
    <cellStyle name="60 % - Akzent5 3 3" xfId="2708" xr:uid="{00000000-0005-0000-0000-0000F4090000}"/>
    <cellStyle name="60 % - Akzent5 4" xfId="76" xr:uid="{00000000-0005-0000-0000-000078000000}"/>
    <cellStyle name="60 % - Akzent6 2" xfId="80" xr:uid="{00000000-0005-0000-0000-000034000000}"/>
    <cellStyle name="60 % - Akzent6 2 2" xfId="2711" xr:uid="{00000000-0005-0000-0000-0000F8090000}"/>
    <cellStyle name="60 % - Akzent6 2 2 2" xfId="2712" xr:uid="{00000000-0005-0000-0000-0000F9090000}"/>
    <cellStyle name="60 % - Akzent6 2 2 3" xfId="2713" xr:uid="{00000000-0005-0000-0000-0000FA090000}"/>
    <cellStyle name="60 % - Akzent6 2 3" xfId="2714" xr:uid="{00000000-0005-0000-0000-0000FB090000}"/>
    <cellStyle name="60 % - Akzent6 2 4" xfId="2715" xr:uid="{00000000-0005-0000-0000-0000FC090000}"/>
    <cellStyle name="60 % - Akzent6 2 5" xfId="2716" xr:uid="{00000000-0005-0000-0000-0000FD090000}"/>
    <cellStyle name="60 % - Akzent6 2 6" xfId="2710" xr:uid="{00000000-0005-0000-0000-0000F7090000}"/>
    <cellStyle name="60 % - Akzent6 3" xfId="81" xr:uid="{00000000-0005-0000-0000-000035000000}"/>
    <cellStyle name="60 % - Akzent6 3 2" xfId="2718" xr:uid="{00000000-0005-0000-0000-0000FF090000}"/>
    <cellStyle name="60 % - Akzent6 3 3" xfId="2717" xr:uid="{00000000-0005-0000-0000-0000FE090000}"/>
    <cellStyle name="60 % - Akzent6 4" xfId="79" xr:uid="{00000000-0005-0000-0000-00007B000000}"/>
    <cellStyle name="60% - Accent1" xfId="2719" xr:uid="{00000000-0005-0000-0000-0000000A0000}"/>
    <cellStyle name="60% - Accent2" xfId="2720" xr:uid="{00000000-0005-0000-0000-0000010A0000}"/>
    <cellStyle name="60% - Accent3" xfId="2721" xr:uid="{00000000-0005-0000-0000-0000020A0000}"/>
    <cellStyle name="60% - Accent4" xfId="2722" xr:uid="{00000000-0005-0000-0000-0000030A0000}"/>
    <cellStyle name="60% - Accent5" xfId="2723" xr:uid="{00000000-0005-0000-0000-0000040A0000}"/>
    <cellStyle name="60% - Accent6" xfId="2724" xr:uid="{00000000-0005-0000-0000-0000050A0000}"/>
    <cellStyle name="60% - Akzent1" xfId="2725" xr:uid="{00000000-0005-0000-0000-0000060A0000}"/>
    <cellStyle name="60% - Akzent1 2" xfId="2726" xr:uid="{00000000-0005-0000-0000-0000070A0000}"/>
    <cellStyle name="60% - Akzent1 2 2" xfId="2727" xr:uid="{00000000-0005-0000-0000-0000080A0000}"/>
    <cellStyle name="60% - Akzent1 2 3" xfId="2728" xr:uid="{00000000-0005-0000-0000-0000090A0000}"/>
    <cellStyle name="60% - Akzent1 3" xfId="2729" xr:uid="{00000000-0005-0000-0000-00000A0A0000}"/>
    <cellStyle name="60% - Akzent2" xfId="2730" xr:uid="{00000000-0005-0000-0000-00000B0A0000}"/>
    <cellStyle name="60% - Akzent2 2" xfId="2731" xr:uid="{00000000-0005-0000-0000-00000C0A0000}"/>
    <cellStyle name="60% - Akzent2 3" xfId="2732" xr:uid="{00000000-0005-0000-0000-00000D0A0000}"/>
    <cellStyle name="60% - Akzent3" xfId="2733" xr:uid="{00000000-0005-0000-0000-00000E0A0000}"/>
    <cellStyle name="60% - Akzent3 2" xfId="2734" xr:uid="{00000000-0005-0000-0000-00000F0A0000}"/>
    <cellStyle name="60% - Akzent3 2 2" xfId="2735" xr:uid="{00000000-0005-0000-0000-0000100A0000}"/>
    <cellStyle name="60% - Akzent3 2 3" xfId="2736" xr:uid="{00000000-0005-0000-0000-0000110A0000}"/>
    <cellStyle name="60% - Akzent3 3" xfId="2737" xr:uid="{00000000-0005-0000-0000-0000120A0000}"/>
    <cellStyle name="60% - Akzent4" xfId="2738" xr:uid="{00000000-0005-0000-0000-0000130A0000}"/>
    <cellStyle name="60% - Akzent4 2" xfId="2739" xr:uid="{00000000-0005-0000-0000-0000140A0000}"/>
    <cellStyle name="60% - Akzent4 2 2" xfId="2740" xr:uid="{00000000-0005-0000-0000-0000150A0000}"/>
    <cellStyle name="60% - Akzent4 2 3" xfId="2741" xr:uid="{00000000-0005-0000-0000-0000160A0000}"/>
    <cellStyle name="60% - Akzent4 3" xfId="2742" xr:uid="{00000000-0005-0000-0000-0000170A0000}"/>
    <cellStyle name="60% - Akzent5" xfId="2743" xr:uid="{00000000-0005-0000-0000-0000180A0000}"/>
    <cellStyle name="60% - Akzent5 2" xfId="2744" xr:uid="{00000000-0005-0000-0000-0000190A0000}"/>
    <cellStyle name="60% - Akzent5 3" xfId="2745" xr:uid="{00000000-0005-0000-0000-00001A0A0000}"/>
    <cellStyle name="60% - Akzent6" xfId="2746" xr:uid="{00000000-0005-0000-0000-00001B0A0000}"/>
    <cellStyle name="60% - Akzent6 2" xfId="2747" xr:uid="{00000000-0005-0000-0000-00001C0A0000}"/>
    <cellStyle name="60% - Akzent6 2 2" xfId="2748" xr:uid="{00000000-0005-0000-0000-00001D0A0000}"/>
    <cellStyle name="60% - Akzent6 2 3" xfId="2749" xr:uid="{00000000-0005-0000-0000-00001E0A0000}"/>
    <cellStyle name="60% - Akzent6 3" xfId="2750" xr:uid="{00000000-0005-0000-0000-00001F0A0000}"/>
    <cellStyle name="AAA" xfId="2751" xr:uid="{00000000-0005-0000-0000-0000200A0000}"/>
    <cellStyle name="Accent1" xfId="2752" xr:uid="{00000000-0005-0000-0000-0000210A0000}"/>
    <cellStyle name="Accent2" xfId="2753" xr:uid="{00000000-0005-0000-0000-0000220A0000}"/>
    <cellStyle name="Accent3" xfId="2754" xr:uid="{00000000-0005-0000-0000-0000230A0000}"/>
    <cellStyle name="Accent4" xfId="2755" xr:uid="{00000000-0005-0000-0000-0000240A0000}"/>
    <cellStyle name="Accent5" xfId="2756" xr:uid="{00000000-0005-0000-0000-0000250A0000}"/>
    <cellStyle name="Accent6" xfId="2757" xr:uid="{00000000-0005-0000-0000-0000260A0000}"/>
    <cellStyle name="Akzent1" xfId="171" builtinId="29" customBuiltin="1"/>
    <cellStyle name="Akzent1 2" xfId="83" xr:uid="{00000000-0005-0000-0000-000037000000}"/>
    <cellStyle name="Akzent1 2 2" xfId="2759" xr:uid="{00000000-0005-0000-0000-0000290A0000}"/>
    <cellStyle name="Akzent1 2 2 2" xfId="2760" xr:uid="{00000000-0005-0000-0000-00002A0A0000}"/>
    <cellStyle name="Akzent1 2 2 3" xfId="2761" xr:uid="{00000000-0005-0000-0000-00002B0A0000}"/>
    <cellStyle name="Akzent1 2 3" xfId="2762" xr:uid="{00000000-0005-0000-0000-00002C0A0000}"/>
    <cellStyle name="Akzent1 2 3 2" xfId="2763" xr:uid="{00000000-0005-0000-0000-00002D0A0000}"/>
    <cellStyle name="Akzent1 2 3 3" xfId="2764" xr:uid="{00000000-0005-0000-0000-00002E0A0000}"/>
    <cellStyle name="Akzent1 2 4" xfId="2765" xr:uid="{00000000-0005-0000-0000-00002F0A0000}"/>
    <cellStyle name="Akzent1 2 5" xfId="2766" xr:uid="{00000000-0005-0000-0000-0000300A0000}"/>
    <cellStyle name="Akzent1 2 6" xfId="2767" xr:uid="{00000000-0005-0000-0000-0000310A0000}"/>
    <cellStyle name="Akzent1 2 7" xfId="2758" xr:uid="{00000000-0005-0000-0000-0000280A0000}"/>
    <cellStyle name="Akzent1 3" xfId="84" xr:uid="{00000000-0005-0000-0000-000038000000}"/>
    <cellStyle name="Akzent1 3 2" xfId="2768" xr:uid="{00000000-0005-0000-0000-0000330A0000}"/>
    <cellStyle name="Akzent1 3 3" xfId="2769" xr:uid="{00000000-0005-0000-0000-0000340A0000}"/>
    <cellStyle name="Akzent1 3 4" xfId="2770" xr:uid="{00000000-0005-0000-0000-0000350A0000}"/>
    <cellStyle name="Akzent1 4" xfId="82" xr:uid="{00000000-0005-0000-0000-00007E000000}"/>
    <cellStyle name="Akzent1 4 2" xfId="2771" xr:uid="{00000000-0005-0000-0000-0000360A0000}"/>
    <cellStyle name="Akzent2" xfId="174" builtinId="33" customBuiltin="1"/>
    <cellStyle name="Akzent2 2" xfId="86" xr:uid="{00000000-0005-0000-0000-00003A000000}"/>
    <cellStyle name="Akzent2 2 2" xfId="2773" xr:uid="{00000000-0005-0000-0000-0000390A0000}"/>
    <cellStyle name="Akzent2 2 2 2" xfId="2774" xr:uid="{00000000-0005-0000-0000-00003A0A0000}"/>
    <cellStyle name="Akzent2 2 2 3" xfId="2775" xr:uid="{00000000-0005-0000-0000-00003B0A0000}"/>
    <cellStyle name="Akzent2 2 3" xfId="2776" xr:uid="{00000000-0005-0000-0000-00003C0A0000}"/>
    <cellStyle name="Akzent2 2 3 2" xfId="2777" xr:uid="{00000000-0005-0000-0000-00003D0A0000}"/>
    <cellStyle name="Akzent2 2 3 3" xfId="2778" xr:uid="{00000000-0005-0000-0000-00003E0A0000}"/>
    <cellStyle name="Akzent2 2 4" xfId="2779" xr:uid="{00000000-0005-0000-0000-00003F0A0000}"/>
    <cellStyle name="Akzent2 2 5" xfId="2780" xr:uid="{00000000-0005-0000-0000-0000400A0000}"/>
    <cellStyle name="Akzent2 2 6" xfId="2781" xr:uid="{00000000-0005-0000-0000-0000410A0000}"/>
    <cellStyle name="Akzent2 2 7" xfId="2782" xr:uid="{00000000-0005-0000-0000-0000420A0000}"/>
    <cellStyle name="Akzent2 2 8" xfId="2772" xr:uid="{00000000-0005-0000-0000-0000380A0000}"/>
    <cellStyle name="Akzent2 3" xfId="87" xr:uid="{00000000-0005-0000-0000-00003B000000}"/>
    <cellStyle name="Akzent2 3 2" xfId="2783" xr:uid="{00000000-0005-0000-0000-0000440A0000}"/>
    <cellStyle name="Akzent2 3 3" xfId="2784" xr:uid="{00000000-0005-0000-0000-0000450A0000}"/>
    <cellStyle name="Akzent2 3 4" xfId="2785" xr:uid="{00000000-0005-0000-0000-0000460A0000}"/>
    <cellStyle name="Akzent2 4" xfId="85" xr:uid="{00000000-0005-0000-0000-000081000000}"/>
    <cellStyle name="Akzent3" xfId="177" builtinId="37" customBuiltin="1"/>
    <cellStyle name="Akzent3 2" xfId="89" xr:uid="{00000000-0005-0000-0000-00003D000000}"/>
    <cellStyle name="Akzent3 2 2" xfId="2787" xr:uid="{00000000-0005-0000-0000-0000490A0000}"/>
    <cellStyle name="Akzent3 2 2 2" xfId="2788" xr:uid="{00000000-0005-0000-0000-00004A0A0000}"/>
    <cellStyle name="Akzent3 2 2 3" xfId="2789" xr:uid="{00000000-0005-0000-0000-00004B0A0000}"/>
    <cellStyle name="Akzent3 2 3" xfId="2790" xr:uid="{00000000-0005-0000-0000-00004C0A0000}"/>
    <cellStyle name="Akzent3 2 3 2" xfId="2791" xr:uid="{00000000-0005-0000-0000-00004D0A0000}"/>
    <cellStyle name="Akzent3 2 3 3" xfId="2792" xr:uid="{00000000-0005-0000-0000-00004E0A0000}"/>
    <cellStyle name="Akzent3 2 4" xfId="2793" xr:uid="{00000000-0005-0000-0000-00004F0A0000}"/>
    <cellStyle name="Akzent3 2 5" xfId="2794" xr:uid="{00000000-0005-0000-0000-0000500A0000}"/>
    <cellStyle name="Akzent3 2 6" xfId="2795" xr:uid="{00000000-0005-0000-0000-0000510A0000}"/>
    <cellStyle name="Akzent3 2 7" xfId="2796" xr:uid="{00000000-0005-0000-0000-0000520A0000}"/>
    <cellStyle name="Akzent3 2 8" xfId="2786" xr:uid="{00000000-0005-0000-0000-0000480A0000}"/>
    <cellStyle name="Akzent3 3" xfId="90" xr:uid="{00000000-0005-0000-0000-00003E000000}"/>
    <cellStyle name="Akzent3 3 2" xfId="2797" xr:uid="{00000000-0005-0000-0000-0000540A0000}"/>
    <cellStyle name="Akzent3 3 3" xfId="2798" xr:uid="{00000000-0005-0000-0000-0000550A0000}"/>
    <cellStyle name="Akzent3 3 4" xfId="2799" xr:uid="{00000000-0005-0000-0000-0000560A0000}"/>
    <cellStyle name="Akzent3 4" xfId="88" xr:uid="{00000000-0005-0000-0000-000084000000}"/>
    <cellStyle name="Akzent4" xfId="180" builtinId="41" customBuiltin="1"/>
    <cellStyle name="Akzent4 2" xfId="92" xr:uid="{00000000-0005-0000-0000-000040000000}"/>
    <cellStyle name="Akzent4 2 2" xfId="2801" xr:uid="{00000000-0005-0000-0000-0000590A0000}"/>
    <cellStyle name="Akzent4 2 2 2" xfId="2802" xr:uid="{00000000-0005-0000-0000-00005A0A0000}"/>
    <cellStyle name="Akzent4 2 2 3" xfId="2803" xr:uid="{00000000-0005-0000-0000-00005B0A0000}"/>
    <cellStyle name="Akzent4 2 3" xfId="2804" xr:uid="{00000000-0005-0000-0000-00005C0A0000}"/>
    <cellStyle name="Akzent4 2 3 2" xfId="2805" xr:uid="{00000000-0005-0000-0000-00005D0A0000}"/>
    <cellStyle name="Akzent4 2 3 3" xfId="2806" xr:uid="{00000000-0005-0000-0000-00005E0A0000}"/>
    <cellStyle name="Akzent4 2 4" xfId="2807" xr:uid="{00000000-0005-0000-0000-00005F0A0000}"/>
    <cellStyle name="Akzent4 2 5" xfId="2808" xr:uid="{00000000-0005-0000-0000-0000600A0000}"/>
    <cellStyle name="Akzent4 2 6" xfId="2809" xr:uid="{00000000-0005-0000-0000-0000610A0000}"/>
    <cellStyle name="Akzent4 2 7" xfId="2810" xr:uid="{00000000-0005-0000-0000-0000620A0000}"/>
    <cellStyle name="Akzent4 2 8" xfId="2800" xr:uid="{00000000-0005-0000-0000-0000580A0000}"/>
    <cellStyle name="Akzent4 3" xfId="93" xr:uid="{00000000-0005-0000-0000-000041000000}"/>
    <cellStyle name="Akzent4 3 2" xfId="2811" xr:uid="{00000000-0005-0000-0000-0000640A0000}"/>
    <cellStyle name="Akzent4 3 3" xfId="2812" xr:uid="{00000000-0005-0000-0000-0000650A0000}"/>
    <cellStyle name="Akzent4 3 4" xfId="2813" xr:uid="{00000000-0005-0000-0000-0000660A0000}"/>
    <cellStyle name="Akzent4 4" xfId="91" xr:uid="{00000000-0005-0000-0000-000087000000}"/>
    <cellStyle name="Akzent5" xfId="183" builtinId="45" customBuiltin="1"/>
    <cellStyle name="Akzent5 2" xfId="95" xr:uid="{00000000-0005-0000-0000-000043000000}"/>
    <cellStyle name="Akzent5 2 2" xfId="2815" xr:uid="{00000000-0005-0000-0000-0000690A0000}"/>
    <cellStyle name="Akzent5 2 3" xfId="2816" xr:uid="{00000000-0005-0000-0000-00006A0A0000}"/>
    <cellStyle name="Akzent5 2 4" xfId="2817" xr:uid="{00000000-0005-0000-0000-00006B0A0000}"/>
    <cellStyle name="Akzent5 2 5" xfId="2818" xr:uid="{00000000-0005-0000-0000-00006C0A0000}"/>
    <cellStyle name="Akzent5 2 6" xfId="2819" xr:uid="{00000000-0005-0000-0000-00006D0A0000}"/>
    <cellStyle name="Akzent5 2 7" xfId="2814" xr:uid="{00000000-0005-0000-0000-0000680A0000}"/>
    <cellStyle name="Akzent5 3" xfId="96" xr:uid="{00000000-0005-0000-0000-000044000000}"/>
    <cellStyle name="Akzent5 3 2" xfId="2820" xr:uid="{00000000-0005-0000-0000-00006F0A0000}"/>
    <cellStyle name="Akzent5 3 3" xfId="2821" xr:uid="{00000000-0005-0000-0000-0000700A0000}"/>
    <cellStyle name="Akzent5 3 4" xfId="2822" xr:uid="{00000000-0005-0000-0000-0000710A0000}"/>
    <cellStyle name="Akzent5 4" xfId="94" xr:uid="{00000000-0005-0000-0000-00008A000000}"/>
    <cellStyle name="Akzent5 4 2" xfId="2823" xr:uid="{00000000-0005-0000-0000-0000720A0000}"/>
    <cellStyle name="Akzent6" xfId="27" builtinId="49" customBuiltin="1"/>
    <cellStyle name="Akzent6 2" xfId="97" xr:uid="{00000000-0005-0000-0000-000046000000}"/>
    <cellStyle name="Akzent6 2 2" xfId="2825" xr:uid="{00000000-0005-0000-0000-0000750A0000}"/>
    <cellStyle name="Akzent6 2 3" xfId="2826" xr:uid="{00000000-0005-0000-0000-0000760A0000}"/>
    <cellStyle name="Akzent6 2 4" xfId="2827" xr:uid="{00000000-0005-0000-0000-0000770A0000}"/>
    <cellStyle name="Akzent6 2 5" xfId="2828" xr:uid="{00000000-0005-0000-0000-0000780A0000}"/>
    <cellStyle name="Akzent6 2 6" xfId="2829" xr:uid="{00000000-0005-0000-0000-0000790A0000}"/>
    <cellStyle name="Akzent6 2 7" xfId="2830" xr:uid="{00000000-0005-0000-0000-00007A0A0000}"/>
    <cellStyle name="Akzent6 2 8" xfId="2824" xr:uid="{00000000-0005-0000-0000-0000740A0000}"/>
    <cellStyle name="Akzent6 3" xfId="98" xr:uid="{00000000-0005-0000-0000-000047000000}"/>
    <cellStyle name="Akzent6 3 2" xfId="2831" xr:uid="{00000000-0005-0000-0000-00007C0A0000}"/>
    <cellStyle name="Akzent6 3 3" xfId="2832" xr:uid="{00000000-0005-0000-0000-00007D0A0000}"/>
    <cellStyle name="Akzent6 4" xfId="2833" xr:uid="{00000000-0005-0000-0000-00007E0A0000}"/>
    <cellStyle name="Ausgabe" xfId="164" builtinId="21" customBuiltin="1"/>
    <cellStyle name="Ausgabe 2" xfId="100" xr:uid="{00000000-0005-0000-0000-000049000000}"/>
    <cellStyle name="Ausgabe 2 2" xfId="2835" xr:uid="{00000000-0005-0000-0000-0000810A0000}"/>
    <cellStyle name="Ausgabe 2 2 2" xfId="2836" xr:uid="{00000000-0005-0000-0000-0000820A0000}"/>
    <cellStyle name="Ausgabe 2 2 3" xfId="2837" xr:uid="{00000000-0005-0000-0000-0000830A0000}"/>
    <cellStyle name="Ausgabe 2 3" xfId="2838" xr:uid="{00000000-0005-0000-0000-0000840A0000}"/>
    <cellStyle name="Ausgabe 2 3 2" xfId="2839" xr:uid="{00000000-0005-0000-0000-0000850A0000}"/>
    <cellStyle name="Ausgabe 2 3 3" xfId="2840" xr:uid="{00000000-0005-0000-0000-0000860A0000}"/>
    <cellStyle name="Ausgabe 2 4" xfId="2841" xr:uid="{00000000-0005-0000-0000-0000870A0000}"/>
    <cellStyle name="Ausgabe 2 5" xfId="2842" xr:uid="{00000000-0005-0000-0000-0000880A0000}"/>
    <cellStyle name="Ausgabe 2 6" xfId="2843" xr:uid="{00000000-0005-0000-0000-0000890A0000}"/>
    <cellStyle name="Ausgabe 2 7" xfId="2844" xr:uid="{00000000-0005-0000-0000-00008A0A0000}"/>
    <cellStyle name="Ausgabe 2 8" xfId="2834" xr:uid="{00000000-0005-0000-0000-0000800A0000}"/>
    <cellStyle name="Ausgabe 3" xfId="101" xr:uid="{00000000-0005-0000-0000-00004A000000}"/>
    <cellStyle name="Ausgabe 3 2" xfId="2845" xr:uid="{00000000-0005-0000-0000-00008C0A0000}"/>
    <cellStyle name="Ausgabe 3 3" xfId="2846" xr:uid="{00000000-0005-0000-0000-00008D0A0000}"/>
    <cellStyle name="Ausgabe 3 4" xfId="2847" xr:uid="{00000000-0005-0000-0000-00008E0A0000}"/>
    <cellStyle name="Ausgabe 4" xfId="99" xr:uid="{00000000-0005-0000-0000-00008F000000}"/>
    <cellStyle name="Bad" xfId="2848" xr:uid="{00000000-0005-0000-0000-00008F0A0000}"/>
    <cellStyle name="Berechnung" xfId="165" builtinId="22" customBuiltin="1"/>
    <cellStyle name="Berechnung 2" xfId="103" xr:uid="{00000000-0005-0000-0000-00004C000000}"/>
    <cellStyle name="Berechnung 2 2" xfId="2850" xr:uid="{00000000-0005-0000-0000-0000920A0000}"/>
    <cellStyle name="Berechnung 2 2 2" xfId="2851" xr:uid="{00000000-0005-0000-0000-0000930A0000}"/>
    <cellStyle name="Berechnung 2 2 3" xfId="2852" xr:uid="{00000000-0005-0000-0000-0000940A0000}"/>
    <cellStyle name="Berechnung 2 3" xfId="2853" xr:uid="{00000000-0005-0000-0000-0000950A0000}"/>
    <cellStyle name="Berechnung 2 3 2" xfId="2854" xr:uid="{00000000-0005-0000-0000-0000960A0000}"/>
    <cellStyle name="Berechnung 2 3 3" xfId="2855" xr:uid="{00000000-0005-0000-0000-0000970A0000}"/>
    <cellStyle name="Berechnung 2 4" xfId="2856" xr:uid="{00000000-0005-0000-0000-0000980A0000}"/>
    <cellStyle name="Berechnung 2 5" xfId="2857" xr:uid="{00000000-0005-0000-0000-0000990A0000}"/>
    <cellStyle name="Berechnung 2 6" xfId="2858" xr:uid="{00000000-0005-0000-0000-00009A0A0000}"/>
    <cellStyle name="Berechnung 2 7" xfId="2859" xr:uid="{00000000-0005-0000-0000-00009B0A0000}"/>
    <cellStyle name="Berechnung 2 8" xfId="2849" xr:uid="{00000000-0005-0000-0000-0000910A0000}"/>
    <cellStyle name="Berechnung 3" xfId="104" xr:uid="{00000000-0005-0000-0000-00004D000000}"/>
    <cellStyle name="Berechnung 3 2" xfId="2860" xr:uid="{00000000-0005-0000-0000-00009D0A0000}"/>
    <cellStyle name="Berechnung 3 3" xfId="2861" xr:uid="{00000000-0005-0000-0000-00009E0A0000}"/>
    <cellStyle name="Berechnung 3 4" xfId="2862" xr:uid="{00000000-0005-0000-0000-00009F0A0000}"/>
    <cellStyle name="Berechnung 4" xfId="102" xr:uid="{00000000-0005-0000-0000-000092000000}"/>
    <cellStyle name="Besuchter Hyperlink 2" xfId="105" xr:uid="{00000000-0005-0000-0000-00004E000000}"/>
    <cellStyle name="Besuchter Hyperlink 2 2" xfId="2864" xr:uid="{00000000-0005-0000-0000-0000A20A0000}"/>
    <cellStyle name="Besuchter Hyperlink 2 3" xfId="2863" xr:uid="{00000000-0005-0000-0000-0000A10A0000}"/>
    <cellStyle name="Besuchter Hyperlink 3" xfId="106" xr:uid="{00000000-0005-0000-0000-00004F000000}"/>
    <cellStyle name="bin" xfId="2865" xr:uid="{00000000-0005-0000-0000-0000A30A0000}"/>
    <cellStyle name="bin 2" xfId="2866" xr:uid="{00000000-0005-0000-0000-0000A40A0000}"/>
    <cellStyle name="Calculation" xfId="2867" xr:uid="{00000000-0005-0000-0000-0000A50A0000}"/>
    <cellStyle name="cell" xfId="2868" xr:uid="{00000000-0005-0000-0000-0000A60A0000}"/>
    <cellStyle name="cell 2" xfId="2869" xr:uid="{00000000-0005-0000-0000-0000A70A0000}"/>
    <cellStyle name="Check Cell" xfId="2870" xr:uid="{00000000-0005-0000-0000-0000A80A0000}"/>
    <cellStyle name="Col&amp;RowHeadings" xfId="2871" xr:uid="{00000000-0005-0000-0000-0000A90A0000}"/>
    <cellStyle name="ColCodes" xfId="2872" xr:uid="{00000000-0005-0000-0000-0000AA0A0000}"/>
    <cellStyle name="ColTitles" xfId="2873" xr:uid="{00000000-0005-0000-0000-0000AB0A0000}"/>
    <cellStyle name="column" xfId="2874" xr:uid="{00000000-0005-0000-0000-0000AC0A0000}"/>
    <cellStyle name="Comma 2" xfId="2875" xr:uid="{00000000-0005-0000-0000-0000AD0A0000}"/>
    <cellStyle name="Comma 2 2" xfId="2876" xr:uid="{00000000-0005-0000-0000-0000AE0A0000}"/>
    <cellStyle name="DataEntryCells" xfId="2877" xr:uid="{00000000-0005-0000-0000-0000AF0A0000}"/>
    <cellStyle name="Dezimal 2" xfId="2878" xr:uid="{00000000-0005-0000-0000-0000B00A0000}"/>
    <cellStyle name="Dezimal 2 2" xfId="2879" xr:uid="{00000000-0005-0000-0000-0000B10A0000}"/>
    <cellStyle name="Dezimal 2 3" xfId="2880" xr:uid="{00000000-0005-0000-0000-0000B20A0000}"/>
    <cellStyle name="Eingabe" xfId="163" builtinId="20" customBuiltin="1"/>
    <cellStyle name="Eingabe 2" xfId="108" xr:uid="{00000000-0005-0000-0000-000051000000}"/>
    <cellStyle name="Eingabe 2 2" xfId="2882" xr:uid="{00000000-0005-0000-0000-0000B50A0000}"/>
    <cellStyle name="Eingabe 2 3" xfId="2883" xr:uid="{00000000-0005-0000-0000-0000B60A0000}"/>
    <cellStyle name="Eingabe 2 4" xfId="2884" xr:uid="{00000000-0005-0000-0000-0000B70A0000}"/>
    <cellStyle name="Eingabe 2 5" xfId="2885" xr:uid="{00000000-0005-0000-0000-0000B80A0000}"/>
    <cellStyle name="Eingabe 2 6" xfId="2886" xr:uid="{00000000-0005-0000-0000-0000B90A0000}"/>
    <cellStyle name="Eingabe 2 7" xfId="2881" xr:uid="{00000000-0005-0000-0000-0000B40A0000}"/>
    <cellStyle name="Eingabe 3" xfId="109" xr:uid="{00000000-0005-0000-0000-000052000000}"/>
    <cellStyle name="Eingabe 3 2" xfId="2887" xr:uid="{00000000-0005-0000-0000-0000BB0A0000}"/>
    <cellStyle name="Eingabe 3 3" xfId="2888" xr:uid="{00000000-0005-0000-0000-0000BC0A0000}"/>
    <cellStyle name="Eingabe 3 4" xfId="2889" xr:uid="{00000000-0005-0000-0000-0000BD0A0000}"/>
    <cellStyle name="Eingabe 4" xfId="107" xr:uid="{00000000-0005-0000-0000-000097000000}"/>
    <cellStyle name="Eingabe 4 2" xfId="2890" xr:uid="{00000000-0005-0000-0000-0000BE0A0000}"/>
    <cellStyle name="Ergebnis" xfId="170" builtinId="25" customBuiltin="1"/>
    <cellStyle name="Ergebnis 2" xfId="111" xr:uid="{00000000-0005-0000-0000-000054000000}"/>
    <cellStyle name="Ergebnis 2 2" xfId="2892" xr:uid="{00000000-0005-0000-0000-0000C10A0000}"/>
    <cellStyle name="Ergebnis 2 2 2" xfId="2893" xr:uid="{00000000-0005-0000-0000-0000C20A0000}"/>
    <cellStyle name="Ergebnis 2 2 3" xfId="2894" xr:uid="{00000000-0005-0000-0000-0000C30A0000}"/>
    <cellStyle name="Ergebnis 2 3" xfId="2895" xr:uid="{00000000-0005-0000-0000-0000C40A0000}"/>
    <cellStyle name="Ergebnis 2 3 2" xfId="2896" xr:uid="{00000000-0005-0000-0000-0000C50A0000}"/>
    <cellStyle name="Ergebnis 2 3 3" xfId="2897" xr:uid="{00000000-0005-0000-0000-0000C60A0000}"/>
    <cellStyle name="Ergebnis 2 4" xfId="2898" xr:uid="{00000000-0005-0000-0000-0000C70A0000}"/>
    <cellStyle name="Ergebnis 2 5" xfId="2899" xr:uid="{00000000-0005-0000-0000-0000C80A0000}"/>
    <cellStyle name="Ergebnis 2 6" xfId="2900" xr:uid="{00000000-0005-0000-0000-0000C90A0000}"/>
    <cellStyle name="Ergebnis 2 7" xfId="2891" xr:uid="{00000000-0005-0000-0000-0000C00A0000}"/>
    <cellStyle name="Ergebnis 3" xfId="112" xr:uid="{00000000-0005-0000-0000-000055000000}"/>
    <cellStyle name="Ergebnis 3 2" xfId="2901" xr:uid="{00000000-0005-0000-0000-0000CB0A0000}"/>
    <cellStyle name="Ergebnis 3 3" xfId="2902" xr:uid="{00000000-0005-0000-0000-0000CC0A0000}"/>
    <cellStyle name="Ergebnis 3 4" xfId="2903" xr:uid="{00000000-0005-0000-0000-0000CD0A0000}"/>
    <cellStyle name="Ergebnis 4" xfId="110" xr:uid="{00000000-0005-0000-0000-00009A000000}"/>
    <cellStyle name="Ergebnis 4 2" xfId="2904" xr:uid="{00000000-0005-0000-0000-0000CE0A0000}"/>
    <cellStyle name="Erklärender Text" xfId="169" builtinId="53" customBuiltin="1"/>
    <cellStyle name="Erklärender Text 2" xfId="114" xr:uid="{00000000-0005-0000-0000-000057000000}"/>
    <cellStyle name="Erklärender Text 2 2" xfId="2906" xr:uid="{00000000-0005-0000-0000-0000D10A0000}"/>
    <cellStyle name="Erklärender Text 2 3" xfId="2907" xr:uid="{00000000-0005-0000-0000-0000D20A0000}"/>
    <cellStyle name="Erklärender Text 2 4" xfId="2908" xr:uid="{00000000-0005-0000-0000-0000D30A0000}"/>
    <cellStyle name="Erklärender Text 2 5" xfId="2909" xr:uid="{00000000-0005-0000-0000-0000D40A0000}"/>
    <cellStyle name="Erklärender Text 2 6" xfId="2910" xr:uid="{00000000-0005-0000-0000-0000D50A0000}"/>
    <cellStyle name="Erklärender Text 2 7" xfId="2911" xr:uid="{00000000-0005-0000-0000-0000D60A0000}"/>
    <cellStyle name="Erklärender Text 2 8" xfId="2905" xr:uid="{00000000-0005-0000-0000-0000D00A0000}"/>
    <cellStyle name="Erklärender Text 3" xfId="115" xr:uid="{00000000-0005-0000-0000-000058000000}"/>
    <cellStyle name="Erklärender Text 3 2" xfId="2912" xr:uid="{00000000-0005-0000-0000-0000D80A0000}"/>
    <cellStyle name="Erklärender Text 3 2 2" xfId="2913" xr:uid="{00000000-0005-0000-0000-0000D90A0000}"/>
    <cellStyle name="Erklärender Text 3 3" xfId="2914" xr:uid="{00000000-0005-0000-0000-0000DA0A0000}"/>
    <cellStyle name="Erklärender Text 3 4" xfId="2915" xr:uid="{00000000-0005-0000-0000-0000DB0A0000}"/>
    <cellStyle name="Erklärender Text 4" xfId="113" xr:uid="{00000000-0005-0000-0000-00009D000000}"/>
    <cellStyle name="Euro" xfId="116" xr:uid="{00000000-0005-0000-0000-000059000000}"/>
    <cellStyle name="Explanatory Text" xfId="2916" xr:uid="{00000000-0005-0000-0000-0000DD0A0000}"/>
    <cellStyle name="formula" xfId="2917" xr:uid="{00000000-0005-0000-0000-0000DE0A0000}"/>
    <cellStyle name="gap" xfId="2918" xr:uid="{00000000-0005-0000-0000-0000DF0A0000}"/>
    <cellStyle name="Good" xfId="2919" xr:uid="{00000000-0005-0000-0000-0000E00A0000}"/>
    <cellStyle name="GreyBackground" xfId="2920" xr:uid="{00000000-0005-0000-0000-0000E10A0000}"/>
    <cellStyle name="Gut" xfId="1" builtinId="26" customBuiltin="1"/>
    <cellStyle name="Gut 2" xfId="118" xr:uid="{00000000-0005-0000-0000-00005B000000}"/>
    <cellStyle name="Gut 2 2" xfId="2922" xr:uid="{00000000-0005-0000-0000-0000E40A0000}"/>
    <cellStyle name="Gut 2 3" xfId="2923" xr:uid="{00000000-0005-0000-0000-0000E50A0000}"/>
    <cellStyle name="Gut 2 4" xfId="2924" xr:uid="{00000000-0005-0000-0000-0000E60A0000}"/>
    <cellStyle name="Gut 2 5" xfId="2925" xr:uid="{00000000-0005-0000-0000-0000E70A0000}"/>
    <cellStyle name="Gut 2 6" xfId="2926" xr:uid="{00000000-0005-0000-0000-0000E80A0000}"/>
    <cellStyle name="Gut 2 7" xfId="2921" xr:uid="{00000000-0005-0000-0000-0000E30A0000}"/>
    <cellStyle name="Gut 3" xfId="119" xr:uid="{00000000-0005-0000-0000-00005C000000}"/>
    <cellStyle name="Gut 3 2" xfId="2927" xr:uid="{00000000-0005-0000-0000-0000EA0A0000}"/>
    <cellStyle name="Gut 3 3" xfId="2928" xr:uid="{00000000-0005-0000-0000-0000EB0A0000}"/>
    <cellStyle name="Gut 3 4" xfId="2929" xr:uid="{00000000-0005-0000-0000-0000EC0A0000}"/>
    <cellStyle name="Gut 4" xfId="117" xr:uid="{00000000-0005-0000-0000-0000A1000000}"/>
    <cellStyle name="Gut 4 2" xfId="2930" xr:uid="{00000000-0005-0000-0000-0000ED0A0000}"/>
    <cellStyle name="Heading 1" xfId="2931" xr:uid="{00000000-0005-0000-0000-0000EE0A0000}"/>
    <cellStyle name="Heading 2" xfId="2932" xr:uid="{00000000-0005-0000-0000-0000EF0A0000}"/>
    <cellStyle name="Heading 3" xfId="2933" xr:uid="{00000000-0005-0000-0000-0000F00A0000}"/>
    <cellStyle name="Heading 4" xfId="2934" xr:uid="{00000000-0005-0000-0000-0000F10A0000}"/>
    <cellStyle name="Hyperlink 2" xfId="120" xr:uid="{00000000-0005-0000-0000-00005D000000}"/>
    <cellStyle name="Hyperlink 2 2" xfId="2937" xr:uid="{00000000-0005-0000-0000-0000F40A0000}"/>
    <cellStyle name="Hyperlink 2 3" xfId="2938" xr:uid="{00000000-0005-0000-0000-0000F50A0000}"/>
    <cellStyle name="Hyperlink 2 4" xfId="2939" xr:uid="{00000000-0005-0000-0000-0000F60A0000}"/>
    <cellStyle name="Hyperlink 2 5" xfId="2940" xr:uid="{00000000-0005-0000-0000-0000F70A0000}"/>
    <cellStyle name="Hyperlink 2 6" xfId="2941" xr:uid="{00000000-0005-0000-0000-0000F80A0000}"/>
    <cellStyle name="Hyperlink 2 7" xfId="2942" xr:uid="{00000000-0005-0000-0000-0000F90A0000}"/>
    <cellStyle name="Hyperlink 2 8" xfId="2936" xr:uid="{00000000-0005-0000-0000-0000F30A0000}"/>
    <cellStyle name="Hyperlink 3" xfId="121" xr:uid="{00000000-0005-0000-0000-00005E000000}"/>
    <cellStyle name="Hyperlink 3 2" xfId="2943" xr:uid="{00000000-0005-0000-0000-0000FA0A0000}"/>
    <cellStyle name="Hyperlink 4" xfId="2944" xr:uid="{00000000-0005-0000-0000-0000FB0A0000}"/>
    <cellStyle name="Hyperlink 4 2" xfId="2945" xr:uid="{00000000-0005-0000-0000-0000FC0A0000}"/>
    <cellStyle name="Hyperlink 4 3" xfId="2946" xr:uid="{00000000-0005-0000-0000-0000FD0A0000}"/>
    <cellStyle name="Hyperlink 5" xfId="2947" xr:uid="{00000000-0005-0000-0000-0000FE0A0000}"/>
    <cellStyle name="Hyperlink 6" xfId="2948" xr:uid="{00000000-0005-0000-0000-0000FF0A0000}"/>
    <cellStyle name="Input" xfId="2949" xr:uid="{00000000-0005-0000-0000-0000000B0000}"/>
    <cellStyle name="ISC" xfId="2950" xr:uid="{00000000-0005-0000-0000-0000010B0000}"/>
    <cellStyle name="Komma 2" xfId="20" xr:uid="{00000000-0005-0000-0000-000001000000}"/>
    <cellStyle name="Komma 2 2" xfId="122" xr:uid="{00000000-0005-0000-0000-00005F000000}"/>
    <cellStyle name="Komma 2 2 2" xfId="2952" xr:uid="{00000000-0005-0000-0000-0000030B0000}"/>
    <cellStyle name="Komma 2 3" xfId="2953" xr:uid="{00000000-0005-0000-0000-0000040B0000}"/>
    <cellStyle name="Komma 2 4" xfId="2954" xr:uid="{00000000-0005-0000-0000-0000050B0000}"/>
    <cellStyle name="Komma 2 4 2" xfId="2955" xr:uid="{00000000-0005-0000-0000-0000060B0000}"/>
    <cellStyle name="Komma 2 5" xfId="2951" xr:uid="{00000000-0005-0000-0000-0000020B0000}"/>
    <cellStyle name="Komma 2 6" xfId="4008" xr:uid="{00000000-0005-0000-0000-000001000000}"/>
    <cellStyle name="Komma 3" xfId="21" xr:uid="{00000000-0005-0000-0000-000002000000}"/>
    <cellStyle name="Komma 3 2" xfId="2957" xr:uid="{00000000-0005-0000-0000-0000080B0000}"/>
    <cellStyle name="Komma 3 2 2" xfId="2958" xr:uid="{00000000-0005-0000-0000-0000090B0000}"/>
    <cellStyle name="Komma 3 2 2 2" xfId="2959" xr:uid="{00000000-0005-0000-0000-00000A0B0000}"/>
    <cellStyle name="Komma 3 3" xfId="2960" xr:uid="{00000000-0005-0000-0000-00000B0B0000}"/>
    <cellStyle name="Komma 3 4" xfId="2961" xr:uid="{00000000-0005-0000-0000-00000C0B0000}"/>
    <cellStyle name="Komma 3 4 2" xfId="2962" xr:uid="{00000000-0005-0000-0000-00000D0B0000}"/>
    <cellStyle name="Komma 3 5" xfId="2963" xr:uid="{00000000-0005-0000-0000-00000E0B0000}"/>
    <cellStyle name="Komma 3 6" xfId="2964" xr:uid="{00000000-0005-0000-0000-00000F0B0000}"/>
    <cellStyle name="Komma 3 6 2" xfId="2965" xr:uid="{00000000-0005-0000-0000-0000100B0000}"/>
    <cellStyle name="Komma 3 7" xfId="2956" xr:uid="{00000000-0005-0000-0000-0000070B0000}"/>
    <cellStyle name="Komma 3 8" xfId="4009" xr:uid="{00000000-0005-0000-0000-000002000000}"/>
    <cellStyle name="Komma 4" xfId="19" xr:uid="{00000000-0005-0000-0000-000035000000}"/>
    <cellStyle name="Komma 4 2" xfId="2966" xr:uid="{00000000-0005-0000-0000-0000110B0000}"/>
    <cellStyle name="Komma 4 3" xfId="4007" xr:uid="{00000000-0005-0000-0000-000035000000}"/>
    <cellStyle name="Komma 5" xfId="11" xr:uid="{00000000-0005-0000-0000-000037000000}"/>
    <cellStyle name="Komma 6" xfId="4006" xr:uid="{00000000-0005-0000-0000-0000B40F0000}"/>
    <cellStyle name="level1a" xfId="2967" xr:uid="{00000000-0005-0000-0000-0000120B0000}"/>
    <cellStyle name="level1a 2" xfId="2968" xr:uid="{00000000-0005-0000-0000-0000130B0000}"/>
    <cellStyle name="level2" xfId="2969" xr:uid="{00000000-0005-0000-0000-0000140B0000}"/>
    <cellStyle name="level2a" xfId="2970" xr:uid="{00000000-0005-0000-0000-0000150B0000}"/>
    <cellStyle name="level3" xfId="2971" xr:uid="{00000000-0005-0000-0000-0000160B0000}"/>
    <cellStyle name="level3 2" xfId="2972" xr:uid="{00000000-0005-0000-0000-0000170B0000}"/>
    <cellStyle name="Lien hypertexte 2" xfId="2973" xr:uid="{00000000-0005-0000-0000-0000180B0000}"/>
    <cellStyle name="Link" xfId="3" builtinId="8"/>
    <cellStyle name="Link 2" xfId="17" xr:uid="{00000000-0005-0000-0000-000034000000}"/>
    <cellStyle name="Link 2 2" xfId="4002" xr:uid="{E5E76837-E210-4892-8E91-CF38E3422C89}"/>
    <cellStyle name="Link 2 3" xfId="4001" xr:uid="{7A801C61-A44C-47E6-9841-4F6F79086AD8}"/>
    <cellStyle name="Link 3" xfId="23" xr:uid="{00000000-0005-0000-0000-00003B000000}"/>
    <cellStyle name="Link 4" xfId="156" xr:uid="{00000000-0005-0000-0000-0000A7000000}"/>
    <cellStyle name="Link 5" xfId="2935" xr:uid="{00000000-0005-0000-0000-0000AB0B0000}"/>
    <cellStyle name="Linked Cell" xfId="2974" xr:uid="{00000000-0005-0000-0000-0000190B0000}"/>
    <cellStyle name="Migliaia (0)_conti99" xfId="2975" xr:uid="{00000000-0005-0000-0000-00001A0B0000}"/>
    <cellStyle name="Neutral 2" xfId="124" xr:uid="{00000000-0005-0000-0000-000061000000}"/>
    <cellStyle name="Neutral 2 2" xfId="2977" xr:uid="{00000000-0005-0000-0000-00001D0B0000}"/>
    <cellStyle name="Neutral 2 2 2" xfId="2978" xr:uid="{00000000-0005-0000-0000-00001E0B0000}"/>
    <cellStyle name="Neutral 2 2 3" xfId="2979" xr:uid="{00000000-0005-0000-0000-00001F0B0000}"/>
    <cellStyle name="Neutral 2 3" xfId="2980" xr:uid="{00000000-0005-0000-0000-0000200B0000}"/>
    <cellStyle name="Neutral 2 4" xfId="2981" xr:uid="{00000000-0005-0000-0000-0000210B0000}"/>
    <cellStyle name="Neutral 2 5" xfId="2982" xr:uid="{00000000-0005-0000-0000-0000220B0000}"/>
    <cellStyle name="Neutral 2 6" xfId="2976" xr:uid="{00000000-0005-0000-0000-00001C0B0000}"/>
    <cellStyle name="Neutral 3" xfId="125" xr:uid="{00000000-0005-0000-0000-000062000000}"/>
    <cellStyle name="Neutral 3 2" xfId="2983" xr:uid="{00000000-0005-0000-0000-0000240B0000}"/>
    <cellStyle name="Neutral 3 3" xfId="2984" xr:uid="{00000000-0005-0000-0000-0000250B0000}"/>
    <cellStyle name="Neutral 3 4" xfId="2985" xr:uid="{00000000-0005-0000-0000-0000260B0000}"/>
    <cellStyle name="Neutral 3 5" xfId="2986" xr:uid="{00000000-0005-0000-0000-0000270B0000}"/>
    <cellStyle name="Neutral 3 6" xfId="2987" xr:uid="{00000000-0005-0000-0000-0000280B0000}"/>
    <cellStyle name="Neutral 4" xfId="123" xr:uid="{00000000-0005-0000-0000-0000A8000000}"/>
    <cellStyle name="Neutral 4 2" xfId="2988" xr:uid="{00000000-0005-0000-0000-0000290B0000}"/>
    <cellStyle name="Normal 2" xfId="2989" xr:uid="{00000000-0005-0000-0000-00002A0B0000}"/>
    <cellStyle name="Normal 2 2" xfId="2990" xr:uid="{00000000-0005-0000-0000-00002B0B0000}"/>
    <cellStyle name="Normal 2 2 2" xfId="2991" xr:uid="{00000000-0005-0000-0000-00002C0B0000}"/>
    <cellStyle name="Normal 2 3" xfId="2992" xr:uid="{00000000-0005-0000-0000-00002D0B0000}"/>
    <cellStyle name="Normal 2 4" xfId="2993" xr:uid="{00000000-0005-0000-0000-00002E0B0000}"/>
    <cellStyle name="Normal 2 5" xfId="2994" xr:uid="{00000000-0005-0000-0000-00002F0B0000}"/>
    <cellStyle name="Normal 2_AUG_TabChap2" xfId="2995" xr:uid="{00000000-0005-0000-0000-0000300B0000}"/>
    <cellStyle name="Normal 3" xfId="2996" xr:uid="{00000000-0005-0000-0000-0000310B0000}"/>
    <cellStyle name="Normal 3 2" xfId="2997" xr:uid="{00000000-0005-0000-0000-0000320B0000}"/>
    <cellStyle name="Normal 3 3" xfId="2998" xr:uid="{00000000-0005-0000-0000-0000330B0000}"/>
    <cellStyle name="Normal 4" xfId="2999" xr:uid="{00000000-0005-0000-0000-0000340B0000}"/>
    <cellStyle name="Normal_C1.2" xfId="3000" xr:uid="{00000000-0005-0000-0000-0000350B0000}"/>
    <cellStyle name="Note" xfId="3001" xr:uid="{00000000-0005-0000-0000-0000360B0000}"/>
    <cellStyle name="Note 2" xfId="3002" xr:uid="{00000000-0005-0000-0000-0000370B0000}"/>
    <cellStyle name="Notiz" xfId="4003" builtinId="10" customBuiltin="1"/>
    <cellStyle name="Notiz 2" xfId="126" xr:uid="{00000000-0005-0000-0000-000063000000}"/>
    <cellStyle name="Notiz 2 10" xfId="3004" xr:uid="{00000000-0005-0000-0000-0000390B0000}"/>
    <cellStyle name="Notiz 2 10 2" xfId="3005" xr:uid="{00000000-0005-0000-0000-00003A0B0000}"/>
    <cellStyle name="Notiz 2 11" xfId="3006" xr:uid="{00000000-0005-0000-0000-00003B0B0000}"/>
    <cellStyle name="Notiz 2 12" xfId="3007" xr:uid="{00000000-0005-0000-0000-00003C0B0000}"/>
    <cellStyle name="Notiz 2 13" xfId="3008" xr:uid="{00000000-0005-0000-0000-00003D0B0000}"/>
    <cellStyle name="Notiz 2 14" xfId="3003" xr:uid="{00000000-0005-0000-0000-0000380B0000}"/>
    <cellStyle name="Notiz 2 2" xfId="3009" xr:uid="{00000000-0005-0000-0000-00003E0B0000}"/>
    <cellStyle name="Notiz 2 2 10" xfId="3010" xr:uid="{00000000-0005-0000-0000-00003F0B0000}"/>
    <cellStyle name="Notiz 2 2 10 2" xfId="3011" xr:uid="{00000000-0005-0000-0000-0000400B0000}"/>
    <cellStyle name="Notiz 2 2 11" xfId="3012" xr:uid="{00000000-0005-0000-0000-0000410B0000}"/>
    <cellStyle name="Notiz 2 2 12" xfId="3013" xr:uid="{00000000-0005-0000-0000-0000420B0000}"/>
    <cellStyle name="Notiz 2 2 2" xfId="3014" xr:uid="{00000000-0005-0000-0000-0000430B0000}"/>
    <cellStyle name="Notiz 2 2 2 10" xfId="3015" xr:uid="{00000000-0005-0000-0000-0000440B0000}"/>
    <cellStyle name="Notiz 2 2 2 2" xfId="3016" xr:uid="{00000000-0005-0000-0000-0000450B0000}"/>
    <cellStyle name="Notiz 2 2 2 2 2" xfId="3017" xr:uid="{00000000-0005-0000-0000-0000460B0000}"/>
    <cellStyle name="Notiz 2 2 2 2 2 2" xfId="3018" xr:uid="{00000000-0005-0000-0000-0000470B0000}"/>
    <cellStyle name="Notiz 2 2 2 2 2 2 2" xfId="3019" xr:uid="{00000000-0005-0000-0000-0000480B0000}"/>
    <cellStyle name="Notiz 2 2 2 2 2 3" xfId="3020" xr:uid="{00000000-0005-0000-0000-0000490B0000}"/>
    <cellStyle name="Notiz 2 2 2 2 2 3 2" xfId="3021" xr:uid="{00000000-0005-0000-0000-00004A0B0000}"/>
    <cellStyle name="Notiz 2 2 2 2 2 4" xfId="3022" xr:uid="{00000000-0005-0000-0000-00004B0B0000}"/>
    <cellStyle name="Notiz 2 2 2 2 3" xfId="3023" xr:uid="{00000000-0005-0000-0000-00004C0B0000}"/>
    <cellStyle name="Notiz 2 2 2 2 3 2" xfId="3024" xr:uid="{00000000-0005-0000-0000-00004D0B0000}"/>
    <cellStyle name="Notiz 2 2 2 2 3 2 2" xfId="3025" xr:uid="{00000000-0005-0000-0000-00004E0B0000}"/>
    <cellStyle name="Notiz 2 2 2 2 3 3" xfId="3026" xr:uid="{00000000-0005-0000-0000-00004F0B0000}"/>
    <cellStyle name="Notiz 2 2 2 2 3 3 2" xfId="3027" xr:uid="{00000000-0005-0000-0000-0000500B0000}"/>
    <cellStyle name="Notiz 2 2 2 2 3 4" xfId="3028" xr:uid="{00000000-0005-0000-0000-0000510B0000}"/>
    <cellStyle name="Notiz 2 2 2 2 4" xfId="3029" xr:uid="{00000000-0005-0000-0000-0000520B0000}"/>
    <cellStyle name="Notiz 2 2 2 2 4 2" xfId="3030" xr:uid="{00000000-0005-0000-0000-0000530B0000}"/>
    <cellStyle name="Notiz 2 2 2 2 5" xfId="3031" xr:uid="{00000000-0005-0000-0000-0000540B0000}"/>
    <cellStyle name="Notiz 2 2 2 2 5 2" xfId="3032" xr:uid="{00000000-0005-0000-0000-0000550B0000}"/>
    <cellStyle name="Notiz 2 2 2 2 6" xfId="3033" xr:uid="{00000000-0005-0000-0000-0000560B0000}"/>
    <cellStyle name="Notiz 2 2 2 2 7" xfId="3034" xr:uid="{00000000-0005-0000-0000-0000570B0000}"/>
    <cellStyle name="Notiz 2 2 2 3" xfId="3035" xr:uid="{00000000-0005-0000-0000-0000580B0000}"/>
    <cellStyle name="Notiz 2 2 2 3 2" xfId="3036" xr:uid="{00000000-0005-0000-0000-0000590B0000}"/>
    <cellStyle name="Notiz 2 2 2 3 2 2" xfId="3037" xr:uid="{00000000-0005-0000-0000-00005A0B0000}"/>
    <cellStyle name="Notiz 2 2 2 3 3" xfId="3038" xr:uid="{00000000-0005-0000-0000-00005B0B0000}"/>
    <cellStyle name="Notiz 2 2 2 3 3 2" xfId="3039" xr:uid="{00000000-0005-0000-0000-00005C0B0000}"/>
    <cellStyle name="Notiz 2 2 2 3 4" xfId="3040" xr:uid="{00000000-0005-0000-0000-00005D0B0000}"/>
    <cellStyle name="Notiz 2 2 2 4" xfId="3041" xr:uid="{00000000-0005-0000-0000-00005E0B0000}"/>
    <cellStyle name="Notiz 2 2 2 4 2" xfId="3042" xr:uid="{00000000-0005-0000-0000-00005F0B0000}"/>
    <cellStyle name="Notiz 2 2 2 4 2 2" xfId="3043" xr:uid="{00000000-0005-0000-0000-0000600B0000}"/>
    <cellStyle name="Notiz 2 2 2 4 3" xfId="3044" xr:uid="{00000000-0005-0000-0000-0000610B0000}"/>
    <cellStyle name="Notiz 2 2 2 4 3 2" xfId="3045" xr:uid="{00000000-0005-0000-0000-0000620B0000}"/>
    <cellStyle name="Notiz 2 2 2 4 4" xfId="3046" xr:uid="{00000000-0005-0000-0000-0000630B0000}"/>
    <cellStyle name="Notiz 2 2 2 5" xfId="3047" xr:uid="{00000000-0005-0000-0000-0000640B0000}"/>
    <cellStyle name="Notiz 2 2 2 5 2" xfId="3048" xr:uid="{00000000-0005-0000-0000-0000650B0000}"/>
    <cellStyle name="Notiz 2 2 2 6" xfId="3049" xr:uid="{00000000-0005-0000-0000-0000660B0000}"/>
    <cellStyle name="Notiz 2 2 2 6 2" xfId="3050" xr:uid="{00000000-0005-0000-0000-0000670B0000}"/>
    <cellStyle name="Notiz 2 2 2 7" xfId="3051" xr:uid="{00000000-0005-0000-0000-0000680B0000}"/>
    <cellStyle name="Notiz 2 2 2 8" xfId="3052" xr:uid="{00000000-0005-0000-0000-0000690B0000}"/>
    <cellStyle name="Notiz 2 2 2 9" xfId="3053" xr:uid="{00000000-0005-0000-0000-00006A0B0000}"/>
    <cellStyle name="Notiz 2 2 3" xfId="3054" xr:uid="{00000000-0005-0000-0000-00006B0B0000}"/>
    <cellStyle name="Notiz 2 2 3 2" xfId="3055" xr:uid="{00000000-0005-0000-0000-00006C0B0000}"/>
    <cellStyle name="Notiz 2 2 3 2 2" xfId="3056" xr:uid="{00000000-0005-0000-0000-00006D0B0000}"/>
    <cellStyle name="Notiz 2 2 3 2 2 2" xfId="3057" xr:uid="{00000000-0005-0000-0000-00006E0B0000}"/>
    <cellStyle name="Notiz 2 2 3 2 3" xfId="3058" xr:uid="{00000000-0005-0000-0000-00006F0B0000}"/>
    <cellStyle name="Notiz 2 2 3 2 3 2" xfId="3059" xr:uid="{00000000-0005-0000-0000-0000700B0000}"/>
    <cellStyle name="Notiz 2 2 3 2 4" xfId="3060" xr:uid="{00000000-0005-0000-0000-0000710B0000}"/>
    <cellStyle name="Notiz 2 2 3 3" xfId="3061" xr:uid="{00000000-0005-0000-0000-0000720B0000}"/>
    <cellStyle name="Notiz 2 2 3 3 2" xfId="3062" xr:uid="{00000000-0005-0000-0000-0000730B0000}"/>
    <cellStyle name="Notiz 2 2 3 3 2 2" xfId="3063" xr:uid="{00000000-0005-0000-0000-0000740B0000}"/>
    <cellStyle name="Notiz 2 2 3 3 3" xfId="3064" xr:uid="{00000000-0005-0000-0000-0000750B0000}"/>
    <cellStyle name="Notiz 2 2 3 3 3 2" xfId="3065" xr:uid="{00000000-0005-0000-0000-0000760B0000}"/>
    <cellStyle name="Notiz 2 2 3 3 4" xfId="3066" xr:uid="{00000000-0005-0000-0000-0000770B0000}"/>
    <cellStyle name="Notiz 2 2 3 4" xfId="3067" xr:uid="{00000000-0005-0000-0000-0000780B0000}"/>
    <cellStyle name="Notiz 2 2 3 4 2" xfId="3068" xr:uid="{00000000-0005-0000-0000-0000790B0000}"/>
    <cellStyle name="Notiz 2 2 3 5" xfId="3069" xr:uid="{00000000-0005-0000-0000-00007A0B0000}"/>
    <cellStyle name="Notiz 2 2 3 5 2" xfId="3070" xr:uid="{00000000-0005-0000-0000-00007B0B0000}"/>
    <cellStyle name="Notiz 2 2 3 6" xfId="3071" xr:uid="{00000000-0005-0000-0000-00007C0B0000}"/>
    <cellStyle name="Notiz 2 2 3 7" xfId="3072" xr:uid="{00000000-0005-0000-0000-00007D0B0000}"/>
    <cellStyle name="Notiz 2 2 3 8" xfId="3073" xr:uid="{00000000-0005-0000-0000-00007E0B0000}"/>
    <cellStyle name="Notiz 2 2 4" xfId="3074" xr:uid="{00000000-0005-0000-0000-00007F0B0000}"/>
    <cellStyle name="Notiz 2 2 4 2" xfId="3075" xr:uid="{00000000-0005-0000-0000-0000800B0000}"/>
    <cellStyle name="Notiz 2 2 4 2 2" xfId="3076" xr:uid="{00000000-0005-0000-0000-0000810B0000}"/>
    <cellStyle name="Notiz 2 2 4 2 2 2" xfId="3077" xr:uid="{00000000-0005-0000-0000-0000820B0000}"/>
    <cellStyle name="Notiz 2 2 4 2 3" xfId="3078" xr:uid="{00000000-0005-0000-0000-0000830B0000}"/>
    <cellStyle name="Notiz 2 2 4 2 3 2" xfId="3079" xr:uid="{00000000-0005-0000-0000-0000840B0000}"/>
    <cellStyle name="Notiz 2 2 4 2 4" xfId="3080" xr:uid="{00000000-0005-0000-0000-0000850B0000}"/>
    <cellStyle name="Notiz 2 2 4 3" xfId="3081" xr:uid="{00000000-0005-0000-0000-0000860B0000}"/>
    <cellStyle name="Notiz 2 2 4 3 2" xfId="3082" xr:uid="{00000000-0005-0000-0000-0000870B0000}"/>
    <cellStyle name="Notiz 2 2 4 3 2 2" xfId="3083" xr:uid="{00000000-0005-0000-0000-0000880B0000}"/>
    <cellStyle name="Notiz 2 2 4 3 3" xfId="3084" xr:uid="{00000000-0005-0000-0000-0000890B0000}"/>
    <cellStyle name="Notiz 2 2 4 3 3 2" xfId="3085" xr:uid="{00000000-0005-0000-0000-00008A0B0000}"/>
    <cellStyle name="Notiz 2 2 4 3 4" xfId="3086" xr:uid="{00000000-0005-0000-0000-00008B0B0000}"/>
    <cellStyle name="Notiz 2 2 4 4" xfId="3087" xr:uid="{00000000-0005-0000-0000-00008C0B0000}"/>
    <cellStyle name="Notiz 2 2 4 4 2" xfId="3088" xr:uid="{00000000-0005-0000-0000-00008D0B0000}"/>
    <cellStyle name="Notiz 2 2 4 5" xfId="3089" xr:uid="{00000000-0005-0000-0000-00008E0B0000}"/>
    <cellStyle name="Notiz 2 2 4 5 2" xfId="3090" xr:uid="{00000000-0005-0000-0000-00008F0B0000}"/>
    <cellStyle name="Notiz 2 2 4 6" xfId="3091" xr:uid="{00000000-0005-0000-0000-0000900B0000}"/>
    <cellStyle name="Notiz 2 2 4 7" xfId="3092" xr:uid="{00000000-0005-0000-0000-0000910B0000}"/>
    <cellStyle name="Notiz 2 2 5" xfId="3093" xr:uid="{00000000-0005-0000-0000-0000920B0000}"/>
    <cellStyle name="Notiz 2 2 5 2" xfId="3094" xr:uid="{00000000-0005-0000-0000-0000930B0000}"/>
    <cellStyle name="Notiz 2 2 5 2 2" xfId="3095" xr:uid="{00000000-0005-0000-0000-0000940B0000}"/>
    <cellStyle name="Notiz 2 2 5 2 2 2" xfId="3096" xr:uid="{00000000-0005-0000-0000-0000950B0000}"/>
    <cellStyle name="Notiz 2 2 5 2 3" xfId="3097" xr:uid="{00000000-0005-0000-0000-0000960B0000}"/>
    <cellStyle name="Notiz 2 2 5 2 3 2" xfId="3098" xr:uid="{00000000-0005-0000-0000-0000970B0000}"/>
    <cellStyle name="Notiz 2 2 5 2 4" xfId="3099" xr:uid="{00000000-0005-0000-0000-0000980B0000}"/>
    <cellStyle name="Notiz 2 2 5 3" xfId="3100" xr:uid="{00000000-0005-0000-0000-0000990B0000}"/>
    <cellStyle name="Notiz 2 2 5 3 2" xfId="3101" xr:uid="{00000000-0005-0000-0000-00009A0B0000}"/>
    <cellStyle name="Notiz 2 2 5 3 2 2" xfId="3102" xr:uid="{00000000-0005-0000-0000-00009B0B0000}"/>
    <cellStyle name="Notiz 2 2 5 3 3" xfId="3103" xr:uid="{00000000-0005-0000-0000-00009C0B0000}"/>
    <cellStyle name="Notiz 2 2 5 3 3 2" xfId="3104" xr:uid="{00000000-0005-0000-0000-00009D0B0000}"/>
    <cellStyle name="Notiz 2 2 5 3 4" xfId="3105" xr:uid="{00000000-0005-0000-0000-00009E0B0000}"/>
    <cellStyle name="Notiz 2 2 5 4" xfId="3106" xr:uid="{00000000-0005-0000-0000-00009F0B0000}"/>
    <cellStyle name="Notiz 2 2 5 4 2" xfId="3107" xr:uid="{00000000-0005-0000-0000-0000A00B0000}"/>
    <cellStyle name="Notiz 2 2 5 5" xfId="3108" xr:uid="{00000000-0005-0000-0000-0000A10B0000}"/>
    <cellStyle name="Notiz 2 2 5 5 2" xfId="3109" xr:uid="{00000000-0005-0000-0000-0000A20B0000}"/>
    <cellStyle name="Notiz 2 2 5 6" xfId="3110" xr:uid="{00000000-0005-0000-0000-0000A30B0000}"/>
    <cellStyle name="Notiz 2 2 6" xfId="3111" xr:uid="{00000000-0005-0000-0000-0000A40B0000}"/>
    <cellStyle name="Notiz 2 2 6 2" xfId="3112" xr:uid="{00000000-0005-0000-0000-0000A50B0000}"/>
    <cellStyle name="Notiz 2 2 6 2 2" xfId="3113" xr:uid="{00000000-0005-0000-0000-0000A60B0000}"/>
    <cellStyle name="Notiz 2 2 6 2 2 2" xfId="3114" xr:uid="{00000000-0005-0000-0000-0000A70B0000}"/>
    <cellStyle name="Notiz 2 2 6 2 3" xfId="3115" xr:uid="{00000000-0005-0000-0000-0000A80B0000}"/>
    <cellStyle name="Notiz 2 2 6 2 3 2" xfId="3116" xr:uid="{00000000-0005-0000-0000-0000A90B0000}"/>
    <cellStyle name="Notiz 2 2 6 2 4" xfId="3117" xr:uid="{00000000-0005-0000-0000-0000AA0B0000}"/>
    <cellStyle name="Notiz 2 2 6 3" xfId="3118" xr:uid="{00000000-0005-0000-0000-0000AB0B0000}"/>
    <cellStyle name="Notiz 2 2 6 3 2" xfId="3119" xr:uid="{00000000-0005-0000-0000-0000AC0B0000}"/>
    <cellStyle name="Notiz 2 2 6 4" xfId="3120" xr:uid="{00000000-0005-0000-0000-0000AD0B0000}"/>
    <cellStyle name="Notiz 2 2 6 4 2" xfId="3121" xr:uid="{00000000-0005-0000-0000-0000AE0B0000}"/>
    <cellStyle name="Notiz 2 2 6 5" xfId="3122" xr:uid="{00000000-0005-0000-0000-0000AF0B0000}"/>
    <cellStyle name="Notiz 2 2 7" xfId="3123" xr:uid="{00000000-0005-0000-0000-0000B00B0000}"/>
    <cellStyle name="Notiz 2 2 7 2" xfId="3124" xr:uid="{00000000-0005-0000-0000-0000B10B0000}"/>
    <cellStyle name="Notiz 2 2 7 2 2" xfId="3125" xr:uid="{00000000-0005-0000-0000-0000B20B0000}"/>
    <cellStyle name="Notiz 2 2 7 3" xfId="3126" xr:uid="{00000000-0005-0000-0000-0000B30B0000}"/>
    <cellStyle name="Notiz 2 2 7 3 2" xfId="3127" xr:uid="{00000000-0005-0000-0000-0000B40B0000}"/>
    <cellStyle name="Notiz 2 2 7 4" xfId="3128" xr:uid="{00000000-0005-0000-0000-0000B50B0000}"/>
    <cellStyle name="Notiz 2 2 8" xfId="3129" xr:uid="{00000000-0005-0000-0000-0000B60B0000}"/>
    <cellStyle name="Notiz 2 2 8 2" xfId="3130" xr:uid="{00000000-0005-0000-0000-0000B70B0000}"/>
    <cellStyle name="Notiz 2 2 9" xfId="3131" xr:uid="{00000000-0005-0000-0000-0000B80B0000}"/>
    <cellStyle name="Notiz 2 2 9 2" xfId="3132" xr:uid="{00000000-0005-0000-0000-0000B90B0000}"/>
    <cellStyle name="Notiz 2 3" xfId="3133" xr:uid="{00000000-0005-0000-0000-0000BA0B0000}"/>
    <cellStyle name="Notiz 2 3 2" xfId="3134" xr:uid="{00000000-0005-0000-0000-0000BB0B0000}"/>
    <cellStyle name="Notiz 2 4" xfId="3135" xr:uid="{00000000-0005-0000-0000-0000BC0B0000}"/>
    <cellStyle name="Notiz 2 4 2" xfId="3136" xr:uid="{00000000-0005-0000-0000-0000BD0B0000}"/>
    <cellStyle name="Notiz 2 4 2 2" xfId="3137" xr:uid="{00000000-0005-0000-0000-0000BE0B0000}"/>
    <cellStyle name="Notiz 2 4 2 2 2" xfId="3138" xr:uid="{00000000-0005-0000-0000-0000BF0B0000}"/>
    <cellStyle name="Notiz 2 4 2 2 2 2" xfId="3139" xr:uid="{00000000-0005-0000-0000-0000C00B0000}"/>
    <cellStyle name="Notiz 2 4 2 2 3" xfId="3140" xr:uid="{00000000-0005-0000-0000-0000C10B0000}"/>
    <cellStyle name="Notiz 2 4 2 2 3 2" xfId="3141" xr:uid="{00000000-0005-0000-0000-0000C20B0000}"/>
    <cellStyle name="Notiz 2 4 2 2 4" xfId="3142" xr:uid="{00000000-0005-0000-0000-0000C30B0000}"/>
    <cellStyle name="Notiz 2 4 2 3" xfId="3143" xr:uid="{00000000-0005-0000-0000-0000C40B0000}"/>
    <cellStyle name="Notiz 2 4 2 3 2" xfId="3144" xr:uid="{00000000-0005-0000-0000-0000C50B0000}"/>
    <cellStyle name="Notiz 2 4 2 3 2 2" xfId="3145" xr:uid="{00000000-0005-0000-0000-0000C60B0000}"/>
    <cellStyle name="Notiz 2 4 2 3 3" xfId="3146" xr:uid="{00000000-0005-0000-0000-0000C70B0000}"/>
    <cellStyle name="Notiz 2 4 2 3 3 2" xfId="3147" xr:uid="{00000000-0005-0000-0000-0000C80B0000}"/>
    <cellStyle name="Notiz 2 4 2 3 4" xfId="3148" xr:uid="{00000000-0005-0000-0000-0000C90B0000}"/>
    <cellStyle name="Notiz 2 4 2 4" xfId="3149" xr:uid="{00000000-0005-0000-0000-0000CA0B0000}"/>
    <cellStyle name="Notiz 2 4 2 4 2" xfId="3150" xr:uid="{00000000-0005-0000-0000-0000CB0B0000}"/>
    <cellStyle name="Notiz 2 4 2 5" xfId="3151" xr:uid="{00000000-0005-0000-0000-0000CC0B0000}"/>
    <cellStyle name="Notiz 2 4 2 5 2" xfId="3152" xr:uid="{00000000-0005-0000-0000-0000CD0B0000}"/>
    <cellStyle name="Notiz 2 4 2 6" xfId="3153" xr:uid="{00000000-0005-0000-0000-0000CE0B0000}"/>
    <cellStyle name="Notiz 2 4 3" xfId="3154" xr:uid="{00000000-0005-0000-0000-0000CF0B0000}"/>
    <cellStyle name="Notiz 2 4 3 2" xfId="3155" xr:uid="{00000000-0005-0000-0000-0000D00B0000}"/>
    <cellStyle name="Notiz 2 4 3 2 2" xfId="3156" xr:uid="{00000000-0005-0000-0000-0000D10B0000}"/>
    <cellStyle name="Notiz 2 4 3 3" xfId="3157" xr:uid="{00000000-0005-0000-0000-0000D20B0000}"/>
    <cellStyle name="Notiz 2 4 3 3 2" xfId="3158" xr:uid="{00000000-0005-0000-0000-0000D30B0000}"/>
    <cellStyle name="Notiz 2 4 3 4" xfId="3159" xr:uid="{00000000-0005-0000-0000-0000D40B0000}"/>
    <cellStyle name="Notiz 2 4 4" xfId="3160" xr:uid="{00000000-0005-0000-0000-0000D50B0000}"/>
    <cellStyle name="Notiz 2 4 4 2" xfId="3161" xr:uid="{00000000-0005-0000-0000-0000D60B0000}"/>
    <cellStyle name="Notiz 2 4 4 2 2" xfId="3162" xr:uid="{00000000-0005-0000-0000-0000D70B0000}"/>
    <cellStyle name="Notiz 2 4 4 3" xfId="3163" xr:uid="{00000000-0005-0000-0000-0000D80B0000}"/>
    <cellStyle name="Notiz 2 4 4 3 2" xfId="3164" xr:uid="{00000000-0005-0000-0000-0000D90B0000}"/>
    <cellStyle name="Notiz 2 4 4 4" xfId="3165" xr:uid="{00000000-0005-0000-0000-0000DA0B0000}"/>
    <cellStyle name="Notiz 2 4 5" xfId="3166" xr:uid="{00000000-0005-0000-0000-0000DB0B0000}"/>
    <cellStyle name="Notiz 2 4 5 2" xfId="3167" xr:uid="{00000000-0005-0000-0000-0000DC0B0000}"/>
    <cellStyle name="Notiz 2 4 6" xfId="3168" xr:uid="{00000000-0005-0000-0000-0000DD0B0000}"/>
    <cellStyle name="Notiz 2 4 6 2" xfId="3169" xr:uid="{00000000-0005-0000-0000-0000DE0B0000}"/>
    <cellStyle name="Notiz 2 4 7" xfId="3170" xr:uid="{00000000-0005-0000-0000-0000DF0B0000}"/>
    <cellStyle name="Notiz 2 5" xfId="3171" xr:uid="{00000000-0005-0000-0000-0000E00B0000}"/>
    <cellStyle name="Notiz 2 6" xfId="3172" xr:uid="{00000000-0005-0000-0000-0000E10B0000}"/>
    <cellStyle name="Notiz 2 6 2" xfId="3173" xr:uid="{00000000-0005-0000-0000-0000E20B0000}"/>
    <cellStyle name="Notiz 2 7" xfId="3174" xr:uid="{00000000-0005-0000-0000-0000E30B0000}"/>
    <cellStyle name="Notiz 2 7 2" xfId="3175" xr:uid="{00000000-0005-0000-0000-0000E40B0000}"/>
    <cellStyle name="Notiz 2 7 2 2" xfId="3176" xr:uid="{00000000-0005-0000-0000-0000E50B0000}"/>
    <cellStyle name="Notiz 2 7 2 2 2" xfId="3177" xr:uid="{00000000-0005-0000-0000-0000E60B0000}"/>
    <cellStyle name="Notiz 2 7 2 3" xfId="3178" xr:uid="{00000000-0005-0000-0000-0000E70B0000}"/>
    <cellStyle name="Notiz 2 7 2 3 2" xfId="3179" xr:uid="{00000000-0005-0000-0000-0000E80B0000}"/>
    <cellStyle name="Notiz 2 7 2 4" xfId="3180" xr:uid="{00000000-0005-0000-0000-0000E90B0000}"/>
    <cellStyle name="Notiz 2 7 3" xfId="3181" xr:uid="{00000000-0005-0000-0000-0000EA0B0000}"/>
    <cellStyle name="Notiz 2 7 3 2" xfId="3182" xr:uid="{00000000-0005-0000-0000-0000EB0B0000}"/>
    <cellStyle name="Notiz 2 7 3 2 2" xfId="3183" xr:uid="{00000000-0005-0000-0000-0000EC0B0000}"/>
    <cellStyle name="Notiz 2 7 3 3" xfId="3184" xr:uid="{00000000-0005-0000-0000-0000ED0B0000}"/>
    <cellStyle name="Notiz 2 7 3 3 2" xfId="3185" xr:uid="{00000000-0005-0000-0000-0000EE0B0000}"/>
    <cellStyle name="Notiz 2 7 3 4" xfId="3186" xr:uid="{00000000-0005-0000-0000-0000EF0B0000}"/>
    <cellStyle name="Notiz 2 7 4" xfId="3187" xr:uid="{00000000-0005-0000-0000-0000F00B0000}"/>
    <cellStyle name="Notiz 2 7 4 2" xfId="3188" xr:uid="{00000000-0005-0000-0000-0000F10B0000}"/>
    <cellStyle name="Notiz 2 7 5" xfId="3189" xr:uid="{00000000-0005-0000-0000-0000F20B0000}"/>
    <cellStyle name="Notiz 2 7 5 2" xfId="3190" xr:uid="{00000000-0005-0000-0000-0000F30B0000}"/>
    <cellStyle name="Notiz 2 7 6" xfId="3191" xr:uid="{00000000-0005-0000-0000-0000F40B0000}"/>
    <cellStyle name="Notiz 2 8" xfId="3192" xr:uid="{00000000-0005-0000-0000-0000F50B0000}"/>
    <cellStyle name="Notiz 2 8 2" xfId="3193" xr:uid="{00000000-0005-0000-0000-0000F60B0000}"/>
    <cellStyle name="Notiz 2 8 3" xfId="3194" xr:uid="{00000000-0005-0000-0000-0000F70B0000}"/>
    <cellStyle name="Notiz 2 9" xfId="3195" xr:uid="{00000000-0005-0000-0000-0000F80B0000}"/>
    <cellStyle name="Notiz 2 9 2" xfId="3196" xr:uid="{00000000-0005-0000-0000-0000F90B0000}"/>
    <cellStyle name="Notiz 3" xfId="127" xr:uid="{00000000-0005-0000-0000-000064000000}"/>
    <cellStyle name="Notiz 3 2" xfId="3198" xr:uid="{00000000-0005-0000-0000-0000FB0B0000}"/>
    <cellStyle name="Notiz 3 2 2" xfId="3199" xr:uid="{00000000-0005-0000-0000-0000FC0B0000}"/>
    <cellStyle name="Notiz 3 2 2 2" xfId="3200" xr:uid="{00000000-0005-0000-0000-0000FD0B0000}"/>
    <cellStyle name="Notiz 3 2 2 3" xfId="3201" xr:uid="{00000000-0005-0000-0000-0000FE0B0000}"/>
    <cellStyle name="Notiz 3 2 3" xfId="3202" xr:uid="{00000000-0005-0000-0000-0000FF0B0000}"/>
    <cellStyle name="Notiz 3 3" xfId="3203" xr:uid="{00000000-0005-0000-0000-0000000C0000}"/>
    <cellStyle name="Notiz 3 3 2" xfId="3204" xr:uid="{00000000-0005-0000-0000-0000010C0000}"/>
    <cellStyle name="Notiz 3 3 3" xfId="3205" xr:uid="{00000000-0005-0000-0000-0000020C0000}"/>
    <cellStyle name="Notiz 3 3 4" xfId="3206" xr:uid="{00000000-0005-0000-0000-0000030C0000}"/>
    <cellStyle name="Notiz 3 4" xfId="3207" xr:uid="{00000000-0005-0000-0000-0000040C0000}"/>
    <cellStyle name="Notiz 3 4 2" xfId="3208" xr:uid="{00000000-0005-0000-0000-0000050C0000}"/>
    <cellStyle name="Notiz 3 4 3" xfId="3209" xr:uid="{00000000-0005-0000-0000-0000060C0000}"/>
    <cellStyle name="Notiz 3 5" xfId="3210" xr:uid="{00000000-0005-0000-0000-0000070C0000}"/>
    <cellStyle name="Notiz 3 6" xfId="3211" xr:uid="{00000000-0005-0000-0000-0000080C0000}"/>
    <cellStyle name="Notiz 3 7" xfId="3197" xr:uid="{00000000-0005-0000-0000-0000FA0B0000}"/>
    <cellStyle name="Notiz 4" xfId="3212" xr:uid="{00000000-0005-0000-0000-0000090C0000}"/>
    <cellStyle name="Notiz 4 2" xfId="3213" xr:uid="{00000000-0005-0000-0000-00000A0C0000}"/>
    <cellStyle name="Notiz 4 2 2" xfId="3214" xr:uid="{00000000-0005-0000-0000-00000B0C0000}"/>
    <cellStyle name="Notiz 4 3" xfId="3215" xr:uid="{00000000-0005-0000-0000-00000C0C0000}"/>
    <cellStyle name="Notiz 4 3 2" xfId="3216" xr:uid="{00000000-0005-0000-0000-00000D0C0000}"/>
    <cellStyle name="Notiz 4 4" xfId="3217" xr:uid="{00000000-0005-0000-0000-00000E0C0000}"/>
    <cellStyle name="Notiz 5" xfId="3218" xr:uid="{00000000-0005-0000-0000-00000F0C0000}"/>
    <cellStyle name="Notiz 5 2" xfId="3219" xr:uid="{00000000-0005-0000-0000-0000100C0000}"/>
    <cellStyle name="Notiz 5 2 2" xfId="3220" xr:uid="{00000000-0005-0000-0000-0000110C0000}"/>
    <cellStyle name="Notiz 5 2 3" xfId="3221" xr:uid="{00000000-0005-0000-0000-0000120C0000}"/>
    <cellStyle name="Notiz 5 3" xfId="3222" xr:uid="{00000000-0005-0000-0000-0000130C0000}"/>
    <cellStyle name="Notiz 5 4" xfId="3223" xr:uid="{00000000-0005-0000-0000-0000140C0000}"/>
    <cellStyle name="Notiz 6" xfId="3224" xr:uid="{00000000-0005-0000-0000-0000150C0000}"/>
    <cellStyle name="Notiz 6 2" xfId="3225" xr:uid="{00000000-0005-0000-0000-0000160C0000}"/>
    <cellStyle name="Notiz 6 2 2" xfId="3226" xr:uid="{00000000-0005-0000-0000-0000170C0000}"/>
    <cellStyle name="Notiz 6 3" xfId="3227" xr:uid="{00000000-0005-0000-0000-0000180C0000}"/>
    <cellStyle name="Output" xfId="3228" xr:uid="{00000000-0005-0000-0000-0000190C0000}"/>
    <cellStyle name="Prozent" xfId="4010" builtinId="5"/>
    <cellStyle name="Prozent 10" xfId="3229" xr:uid="{00000000-0005-0000-0000-00001B0C0000}"/>
    <cellStyle name="Prozent 10 2" xfId="3230" xr:uid="{00000000-0005-0000-0000-00001C0C0000}"/>
    <cellStyle name="Prozent 2" xfId="14" xr:uid="{AEA8DB09-114C-4EEF-BD1B-ADF469040940}"/>
    <cellStyle name="Prozent 2 2" xfId="3231" xr:uid="{00000000-0005-0000-0000-00001E0C0000}"/>
    <cellStyle name="Prozent 2 3" xfId="15" xr:uid="{460B5C41-7544-4F48-80A8-B1B7799C620D}"/>
    <cellStyle name="Prozent 3" xfId="12" xr:uid="{00000000-0005-0000-0000-00003D000000}"/>
    <cellStyle name="Prozent 3 2" xfId="3233" xr:uid="{00000000-0005-0000-0000-0000200C0000}"/>
    <cellStyle name="Prozent 3 2 2" xfId="3234" xr:uid="{00000000-0005-0000-0000-0000210C0000}"/>
    <cellStyle name="Prozent 3 2 2 2" xfId="3235" xr:uid="{00000000-0005-0000-0000-0000220C0000}"/>
    <cellStyle name="Prozent 3 3" xfId="3236" xr:uid="{00000000-0005-0000-0000-0000230C0000}"/>
    <cellStyle name="Prozent 3 4" xfId="3232" xr:uid="{00000000-0005-0000-0000-00001F0C0000}"/>
    <cellStyle name="Prozent 4" xfId="3237" xr:uid="{00000000-0005-0000-0000-0000240C0000}"/>
    <cellStyle name="Prozent 4 2" xfId="3238" xr:uid="{00000000-0005-0000-0000-0000250C0000}"/>
    <cellStyle name="Prozent 4 3" xfId="3239" xr:uid="{00000000-0005-0000-0000-0000260C0000}"/>
    <cellStyle name="Prozent 5" xfId="3240" xr:uid="{00000000-0005-0000-0000-0000270C0000}"/>
    <cellStyle name="Prozent 5 2" xfId="3241" xr:uid="{00000000-0005-0000-0000-0000280C0000}"/>
    <cellStyle name="Prozent 5 3" xfId="3242" xr:uid="{00000000-0005-0000-0000-0000290C0000}"/>
    <cellStyle name="Prozent 5 4" xfId="3243" xr:uid="{00000000-0005-0000-0000-00002A0C0000}"/>
    <cellStyle name="Prozent 5 4 2" xfId="3244" xr:uid="{00000000-0005-0000-0000-00002B0C0000}"/>
    <cellStyle name="Prozent 6" xfId="6" xr:uid="{25233075-A706-4D8A-A686-15019EBB7E23}"/>
    <cellStyle name="Prozent 6 2" xfId="3246" xr:uid="{00000000-0005-0000-0000-00002D0C0000}"/>
    <cellStyle name="Prozent 6 2 2" xfId="3247" xr:uid="{00000000-0005-0000-0000-00002E0C0000}"/>
    <cellStyle name="Prozent 6 3" xfId="3248" xr:uid="{00000000-0005-0000-0000-00002F0C0000}"/>
    <cellStyle name="Prozent 6 4" xfId="3245" xr:uid="{00000000-0005-0000-0000-00002C0C0000}"/>
    <cellStyle name="Prozent 7" xfId="3249" xr:uid="{00000000-0005-0000-0000-0000300C0000}"/>
    <cellStyle name="Prozent 7 2" xfId="3250" xr:uid="{00000000-0005-0000-0000-0000310C0000}"/>
    <cellStyle name="Prozent 7 2 2" xfId="3251" xr:uid="{00000000-0005-0000-0000-0000320C0000}"/>
    <cellStyle name="Prozent 7 3" xfId="3252" xr:uid="{00000000-0005-0000-0000-0000330C0000}"/>
    <cellStyle name="Prozent 8" xfId="3253" xr:uid="{00000000-0005-0000-0000-0000340C0000}"/>
    <cellStyle name="Prozent 8 2" xfId="3254" xr:uid="{00000000-0005-0000-0000-0000350C0000}"/>
    <cellStyle name="Prozent 8 2 2" xfId="3255" xr:uid="{00000000-0005-0000-0000-0000360C0000}"/>
    <cellStyle name="Prozent 8 3" xfId="3256" xr:uid="{00000000-0005-0000-0000-0000370C0000}"/>
    <cellStyle name="Prozent 9" xfId="3257" xr:uid="{00000000-0005-0000-0000-0000380C0000}"/>
    <cellStyle name="Prozent 9 2" xfId="3258" xr:uid="{00000000-0005-0000-0000-0000390C0000}"/>
    <cellStyle name="row" xfId="3259" xr:uid="{00000000-0005-0000-0000-00003A0C0000}"/>
    <cellStyle name="row 2" xfId="3260" xr:uid="{00000000-0005-0000-0000-00003B0C0000}"/>
    <cellStyle name="RowCodes" xfId="3261" xr:uid="{00000000-0005-0000-0000-00003C0C0000}"/>
    <cellStyle name="Row-Col Headings" xfId="3262" xr:uid="{00000000-0005-0000-0000-00003D0C0000}"/>
    <cellStyle name="RowTitles_CENTRAL_GOVT" xfId="3263" xr:uid="{00000000-0005-0000-0000-00003E0C0000}"/>
    <cellStyle name="RowTitles-Col2" xfId="3264" xr:uid="{00000000-0005-0000-0000-00003F0C0000}"/>
    <cellStyle name="RowTitles-Detail" xfId="3265" xr:uid="{00000000-0005-0000-0000-0000400C0000}"/>
    <cellStyle name="Schlecht" xfId="2" builtinId="27" customBuiltin="1"/>
    <cellStyle name="Schlecht 2" xfId="129" xr:uid="{00000000-0005-0000-0000-000068000000}"/>
    <cellStyle name="Schlecht 2 2" xfId="3267" xr:uid="{00000000-0005-0000-0000-0000430C0000}"/>
    <cellStyle name="Schlecht 2 2 2" xfId="3268" xr:uid="{00000000-0005-0000-0000-0000440C0000}"/>
    <cellStyle name="Schlecht 2 2 3" xfId="3269" xr:uid="{00000000-0005-0000-0000-0000450C0000}"/>
    <cellStyle name="Schlecht 2 3" xfId="3270" xr:uid="{00000000-0005-0000-0000-0000460C0000}"/>
    <cellStyle name="Schlecht 2 3 2" xfId="3271" xr:uid="{00000000-0005-0000-0000-0000470C0000}"/>
    <cellStyle name="Schlecht 2 3 3" xfId="3272" xr:uid="{00000000-0005-0000-0000-0000480C0000}"/>
    <cellStyle name="Schlecht 2 4" xfId="3273" xr:uid="{00000000-0005-0000-0000-0000490C0000}"/>
    <cellStyle name="Schlecht 2 5" xfId="3274" xr:uid="{00000000-0005-0000-0000-00004A0C0000}"/>
    <cellStyle name="Schlecht 2 6" xfId="3275" xr:uid="{00000000-0005-0000-0000-00004B0C0000}"/>
    <cellStyle name="Schlecht 2 7" xfId="3276" xr:uid="{00000000-0005-0000-0000-00004C0C0000}"/>
    <cellStyle name="Schlecht 2 8" xfId="3266" xr:uid="{00000000-0005-0000-0000-0000420C0000}"/>
    <cellStyle name="Schlecht 3" xfId="130" xr:uid="{00000000-0005-0000-0000-000069000000}"/>
    <cellStyle name="Schlecht 3 2" xfId="3277" xr:uid="{00000000-0005-0000-0000-00004E0C0000}"/>
    <cellStyle name="Schlecht 3 3" xfId="3278" xr:uid="{00000000-0005-0000-0000-00004F0C0000}"/>
    <cellStyle name="Schlecht 3 4" xfId="3279" xr:uid="{00000000-0005-0000-0000-0000500C0000}"/>
    <cellStyle name="Schlecht 4" xfId="128" xr:uid="{00000000-0005-0000-0000-0000AD000000}"/>
    <cellStyle name="Standard" xfId="0" builtinId="0"/>
    <cellStyle name="Standard 10" xfId="5" xr:uid="{2404E8D7-85AA-44F9-90BA-1983CA00CBC4}"/>
    <cellStyle name="Standard 10 2" xfId="3281" xr:uid="{00000000-0005-0000-0000-0000530C0000}"/>
    <cellStyle name="Standard 10 2 2" xfId="3282" xr:uid="{00000000-0005-0000-0000-0000540C0000}"/>
    <cellStyle name="Standard 10 2 2 2" xfId="3283" xr:uid="{00000000-0005-0000-0000-0000550C0000}"/>
    <cellStyle name="Standard 10 2 3" xfId="3284" xr:uid="{00000000-0005-0000-0000-0000560C0000}"/>
    <cellStyle name="Standard 10 2 3 2" xfId="3285" xr:uid="{00000000-0005-0000-0000-0000570C0000}"/>
    <cellStyle name="Standard 10 2 4" xfId="3286" xr:uid="{00000000-0005-0000-0000-0000580C0000}"/>
    <cellStyle name="Standard 10 3" xfId="3287" xr:uid="{00000000-0005-0000-0000-0000590C0000}"/>
    <cellStyle name="Standard 10 3 2" xfId="3288" xr:uid="{00000000-0005-0000-0000-00005A0C0000}"/>
    <cellStyle name="Standard 10 3 2 2" xfId="3289" xr:uid="{00000000-0005-0000-0000-00005B0C0000}"/>
    <cellStyle name="Standard 10 3 3" xfId="3290" xr:uid="{00000000-0005-0000-0000-00005C0C0000}"/>
    <cellStyle name="Standard 10 3 3 2" xfId="3291" xr:uid="{00000000-0005-0000-0000-00005D0C0000}"/>
    <cellStyle name="Standard 10 3 4" xfId="3292" xr:uid="{00000000-0005-0000-0000-00005E0C0000}"/>
    <cellStyle name="Standard 10 4" xfId="3293" xr:uid="{00000000-0005-0000-0000-00005F0C0000}"/>
    <cellStyle name="Standard 10 4 2" xfId="3294" xr:uid="{00000000-0005-0000-0000-0000600C0000}"/>
    <cellStyle name="Standard 10 5" xfId="3295" xr:uid="{00000000-0005-0000-0000-0000610C0000}"/>
    <cellStyle name="Standard 10 5 2" xfId="3296" xr:uid="{00000000-0005-0000-0000-0000620C0000}"/>
    <cellStyle name="Standard 10 6" xfId="3297" xr:uid="{00000000-0005-0000-0000-0000630C0000}"/>
    <cellStyle name="Standard 10 7" xfId="3997" xr:uid="{8E549C5D-14DD-425A-8B19-726F90757C12}"/>
    <cellStyle name="Standard 10 8" xfId="3280" xr:uid="{00000000-0005-0000-0000-0000520C0000}"/>
    <cellStyle name="Standard 11" xfId="3298" xr:uid="{00000000-0005-0000-0000-0000640C0000}"/>
    <cellStyle name="Standard 11 2" xfId="7" xr:uid="{B9056D14-C541-47E5-8900-0FEF231A9199}"/>
    <cellStyle name="Standard 11 2 2" xfId="3300" xr:uid="{00000000-0005-0000-0000-0000660C0000}"/>
    <cellStyle name="Standard 11 2 2 2" xfId="3301" xr:uid="{00000000-0005-0000-0000-0000670C0000}"/>
    <cellStyle name="Standard 11 2 3" xfId="3302" xr:uid="{00000000-0005-0000-0000-0000680C0000}"/>
    <cellStyle name="Standard 11 2 3 2" xfId="3303" xr:uid="{00000000-0005-0000-0000-0000690C0000}"/>
    <cellStyle name="Standard 11 2 4" xfId="3304" xr:uid="{00000000-0005-0000-0000-00006A0C0000}"/>
    <cellStyle name="Standard 11 2 5" xfId="3305" xr:uid="{00000000-0005-0000-0000-00006B0C0000}"/>
    <cellStyle name="Standard 11 2 6" xfId="3299" xr:uid="{00000000-0005-0000-0000-0000650C0000}"/>
    <cellStyle name="Standard 11 3" xfId="3306" xr:uid="{00000000-0005-0000-0000-00006C0C0000}"/>
    <cellStyle name="Standard 11 3 2" xfId="3307" xr:uid="{00000000-0005-0000-0000-00006D0C0000}"/>
    <cellStyle name="Standard 11 4" xfId="3308" xr:uid="{00000000-0005-0000-0000-00006E0C0000}"/>
    <cellStyle name="Standard 11 4 2" xfId="3309" xr:uid="{00000000-0005-0000-0000-00006F0C0000}"/>
    <cellStyle name="Standard 11 4 3" xfId="3310" xr:uid="{00000000-0005-0000-0000-0000700C0000}"/>
    <cellStyle name="Standard 11 5" xfId="3311" xr:uid="{00000000-0005-0000-0000-0000710C0000}"/>
    <cellStyle name="Standard 11 6" xfId="3312" xr:uid="{00000000-0005-0000-0000-0000720C0000}"/>
    <cellStyle name="Standard 12" xfId="3313" xr:uid="{00000000-0005-0000-0000-0000730C0000}"/>
    <cellStyle name="Standard 12 2" xfId="3314" xr:uid="{00000000-0005-0000-0000-0000740C0000}"/>
    <cellStyle name="Standard 12 2 2" xfId="3315" xr:uid="{00000000-0005-0000-0000-0000750C0000}"/>
    <cellStyle name="Standard 12 3" xfId="3316" xr:uid="{00000000-0005-0000-0000-0000760C0000}"/>
    <cellStyle name="Standard 12 3 2" xfId="3317" xr:uid="{00000000-0005-0000-0000-0000770C0000}"/>
    <cellStyle name="Standard 12 4" xfId="3318" xr:uid="{00000000-0005-0000-0000-0000780C0000}"/>
    <cellStyle name="Standard 13" xfId="3319" xr:uid="{00000000-0005-0000-0000-0000790C0000}"/>
    <cellStyle name="Standard 13 2" xfId="3320" xr:uid="{00000000-0005-0000-0000-00007A0C0000}"/>
    <cellStyle name="Standard 13 2 2" xfId="3321" xr:uid="{00000000-0005-0000-0000-00007B0C0000}"/>
    <cellStyle name="Standard 13 3" xfId="3322" xr:uid="{00000000-0005-0000-0000-00007C0C0000}"/>
    <cellStyle name="Standard 13 3 2" xfId="3323" xr:uid="{00000000-0005-0000-0000-00007D0C0000}"/>
    <cellStyle name="Standard 13 4" xfId="3324" xr:uid="{00000000-0005-0000-0000-00007E0C0000}"/>
    <cellStyle name="Standard 13 5" xfId="3325" xr:uid="{00000000-0005-0000-0000-00007F0C0000}"/>
    <cellStyle name="Standard 14" xfId="3326" xr:uid="{00000000-0005-0000-0000-0000800C0000}"/>
    <cellStyle name="Standard 14 2" xfId="3327" xr:uid="{00000000-0005-0000-0000-0000810C0000}"/>
    <cellStyle name="Standard 14 2 2" xfId="3328" xr:uid="{00000000-0005-0000-0000-0000820C0000}"/>
    <cellStyle name="Standard 14 3" xfId="3329" xr:uid="{00000000-0005-0000-0000-0000830C0000}"/>
    <cellStyle name="Standard 14 3 2" xfId="3330" xr:uid="{00000000-0005-0000-0000-0000840C0000}"/>
    <cellStyle name="Standard 14 4" xfId="3331" xr:uid="{00000000-0005-0000-0000-0000850C0000}"/>
    <cellStyle name="Standard 14 5" xfId="3332" xr:uid="{00000000-0005-0000-0000-0000860C0000}"/>
    <cellStyle name="Standard 15" xfId="3333" xr:uid="{00000000-0005-0000-0000-0000870C0000}"/>
    <cellStyle name="Standard 16" xfId="9" xr:uid="{65C5A30C-B2AD-4590-84F1-9E838A6702C2}"/>
    <cellStyle name="Standard 16 2" xfId="3335" xr:uid="{00000000-0005-0000-0000-0000890C0000}"/>
    <cellStyle name="Standard 16 3" xfId="3996" xr:uid="{076E31A2-7065-4D39-86C1-BF740E9E2451}"/>
    <cellStyle name="Standard 16 4" xfId="3334" xr:uid="{00000000-0005-0000-0000-0000880C0000}"/>
    <cellStyle name="Standard 17" xfId="3336" xr:uid="{00000000-0005-0000-0000-00008A0C0000}"/>
    <cellStyle name="Standard 17 2" xfId="3337" xr:uid="{00000000-0005-0000-0000-00008B0C0000}"/>
    <cellStyle name="Standard 17 3" xfId="3999" xr:uid="{7E1A042F-3DAE-4250-8CAC-3D8D6F127280}"/>
    <cellStyle name="Standard 18" xfId="3338" xr:uid="{00000000-0005-0000-0000-00008C0C0000}"/>
    <cellStyle name="Standard 18 2" xfId="3339" xr:uid="{00000000-0005-0000-0000-00008D0C0000}"/>
    <cellStyle name="Standard 19" xfId="3340" xr:uid="{00000000-0005-0000-0000-00008E0C0000}"/>
    <cellStyle name="Standard 19 2" xfId="3341" xr:uid="{00000000-0005-0000-0000-00008F0C0000}"/>
    <cellStyle name="Standard 2" xfId="8" xr:uid="{1D3BFDD9-B32D-4F35-B9EC-4F9A4A218E11}"/>
    <cellStyle name="Standard 2 10" xfId="3342" xr:uid="{00000000-0005-0000-0000-0000910C0000}"/>
    <cellStyle name="Standard 2 11" xfId="3343" xr:uid="{00000000-0005-0000-0000-0000920C0000}"/>
    <cellStyle name="Standard 2 12" xfId="3344" xr:uid="{00000000-0005-0000-0000-0000930C0000}"/>
    <cellStyle name="Standard 2 13" xfId="3998" xr:uid="{1F0DB22F-A485-4F06-844A-02F86F682547}"/>
    <cellStyle name="Standard 2 14" xfId="4004" xr:uid="{3238304B-8BF7-40B9-9A65-03D432350981}"/>
    <cellStyle name="Standard 2 15" xfId="4005" xr:uid="{00000000-0005-0000-0000-000002000000}"/>
    <cellStyle name="Standard 2 2" xfId="3345" xr:uid="{00000000-0005-0000-0000-0000940C0000}"/>
    <cellStyle name="Standard 2 2 2" xfId="3346" xr:uid="{00000000-0005-0000-0000-0000950C0000}"/>
    <cellStyle name="Standard 2 2 2 2" xfId="3347" xr:uid="{00000000-0005-0000-0000-0000960C0000}"/>
    <cellStyle name="Standard 2 2 2 2 2" xfId="3348" xr:uid="{00000000-0005-0000-0000-0000970C0000}"/>
    <cellStyle name="Standard 2 2 2 2 3" xfId="3349" xr:uid="{00000000-0005-0000-0000-0000980C0000}"/>
    <cellStyle name="Standard 2 2 2 2 4" xfId="3350" xr:uid="{00000000-0005-0000-0000-0000990C0000}"/>
    <cellStyle name="Standard 2 2 2 2 5" xfId="3351" xr:uid="{00000000-0005-0000-0000-00009A0C0000}"/>
    <cellStyle name="Standard 2 2 2 3" xfId="3352" xr:uid="{00000000-0005-0000-0000-00009B0C0000}"/>
    <cellStyle name="Standard 2 2 2 4" xfId="3353" xr:uid="{00000000-0005-0000-0000-00009C0C0000}"/>
    <cellStyle name="Standard 2 2 3" xfId="3354" xr:uid="{00000000-0005-0000-0000-00009D0C0000}"/>
    <cellStyle name="Standard 2 3" xfId="3355" xr:uid="{00000000-0005-0000-0000-00009E0C0000}"/>
    <cellStyle name="Standard 2 3 2" xfId="3356" xr:uid="{00000000-0005-0000-0000-00009F0C0000}"/>
    <cellStyle name="Standard 2 3 3" xfId="3357" xr:uid="{00000000-0005-0000-0000-0000A00C0000}"/>
    <cellStyle name="Standard 2 3 3 2" xfId="3358" xr:uid="{00000000-0005-0000-0000-0000A10C0000}"/>
    <cellStyle name="Standard 2 3 4" xfId="3359" xr:uid="{00000000-0005-0000-0000-0000A20C0000}"/>
    <cellStyle name="Standard 2 3 4 2" xfId="3360" xr:uid="{00000000-0005-0000-0000-0000A30C0000}"/>
    <cellStyle name="Standard 2 4" xfId="3361" xr:uid="{00000000-0005-0000-0000-0000A40C0000}"/>
    <cellStyle name="Standard 2 4 2" xfId="3362" xr:uid="{00000000-0005-0000-0000-0000A50C0000}"/>
    <cellStyle name="Standard 2 4 2 2" xfId="3363" xr:uid="{00000000-0005-0000-0000-0000A60C0000}"/>
    <cellStyle name="Standard 2 4 2 2 2" xfId="3364" xr:uid="{00000000-0005-0000-0000-0000A70C0000}"/>
    <cellStyle name="Standard 2 4 2 3" xfId="3365" xr:uid="{00000000-0005-0000-0000-0000A80C0000}"/>
    <cellStyle name="Standard 2 4 2 3 2" xfId="3366" xr:uid="{00000000-0005-0000-0000-0000A90C0000}"/>
    <cellStyle name="Standard 2 4 2 4" xfId="3367" xr:uid="{00000000-0005-0000-0000-0000AA0C0000}"/>
    <cellStyle name="Standard 2 4 3" xfId="3368" xr:uid="{00000000-0005-0000-0000-0000AB0C0000}"/>
    <cellStyle name="Standard 2 4 3 2" xfId="3369" xr:uid="{00000000-0005-0000-0000-0000AC0C0000}"/>
    <cellStyle name="Standard 2 4 3 3" xfId="3370" xr:uid="{00000000-0005-0000-0000-0000AD0C0000}"/>
    <cellStyle name="Standard 2 4 4" xfId="3371" xr:uid="{00000000-0005-0000-0000-0000AE0C0000}"/>
    <cellStyle name="Standard 2 4 4 2" xfId="3372" xr:uid="{00000000-0005-0000-0000-0000AF0C0000}"/>
    <cellStyle name="Standard 2 4 4 3" xfId="3373" xr:uid="{00000000-0005-0000-0000-0000B00C0000}"/>
    <cellStyle name="Standard 2 4 5" xfId="3374" xr:uid="{00000000-0005-0000-0000-0000B10C0000}"/>
    <cellStyle name="Standard 2 4 5 2" xfId="3375" xr:uid="{00000000-0005-0000-0000-0000B20C0000}"/>
    <cellStyle name="Standard 2 4 6" xfId="3376" xr:uid="{00000000-0005-0000-0000-0000B30C0000}"/>
    <cellStyle name="Standard 2 4 7" xfId="3377" xr:uid="{00000000-0005-0000-0000-0000B40C0000}"/>
    <cellStyle name="Standard 2 5" xfId="26" xr:uid="{47AA928C-9F16-4464-8A86-CC839F2040FE}"/>
    <cellStyle name="Standard 2 5 2" xfId="3378" xr:uid="{00000000-0005-0000-0000-0000B60C0000}"/>
    <cellStyle name="Standard 2 5 3" xfId="3379" xr:uid="{00000000-0005-0000-0000-0000B70C0000}"/>
    <cellStyle name="Standard 2 5 4" xfId="3380" xr:uid="{00000000-0005-0000-0000-0000B80C0000}"/>
    <cellStyle name="Standard 2 6" xfId="3381" xr:uid="{00000000-0005-0000-0000-0000B90C0000}"/>
    <cellStyle name="Standard 2 6 2" xfId="3382" xr:uid="{00000000-0005-0000-0000-0000BA0C0000}"/>
    <cellStyle name="Standard 2 6 2 2" xfId="3383" xr:uid="{00000000-0005-0000-0000-0000BB0C0000}"/>
    <cellStyle name="Standard 2 6 3" xfId="3384" xr:uid="{00000000-0005-0000-0000-0000BC0C0000}"/>
    <cellStyle name="Standard 2 6 4" xfId="3385" xr:uid="{00000000-0005-0000-0000-0000BD0C0000}"/>
    <cellStyle name="Standard 2 6 5" xfId="3386" xr:uid="{00000000-0005-0000-0000-0000BE0C0000}"/>
    <cellStyle name="Standard 2 7" xfId="3387" xr:uid="{00000000-0005-0000-0000-0000BF0C0000}"/>
    <cellStyle name="Standard 2 7 2" xfId="3388" xr:uid="{00000000-0005-0000-0000-0000C00C0000}"/>
    <cellStyle name="Standard 2 7 3" xfId="3389" xr:uid="{00000000-0005-0000-0000-0000C10C0000}"/>
    <cellStyle name="Standard 2 8" xfId="3390" xr:uid="{00000000-0005-0000-0000-0000C20C0000}"/>
    <cellStyle name="Standard 2 9" xfId="3391" xr:uid="{00000000-0005-0000-0000-0000C30C0000}"/>
    <cellStyle name="Standard 20" xfId="3392" xr:uid="{00000000-0005-0000-0000-0000C40C0000}"/>
    <cellStyle name="Standard 21" xfId="3393" xr:uid="{00000000-0005-0000-0000-0000C50C0000}"/>
    <cellStyle name="Standard 22" xfId="3394" xr:uid="{00000000-0005-0000-0000-0000C60C0000}"/>
    <cellStyle name="Standard 23" xfId="3395" xr:uid="{00000000-0005-0000-0000-0000C70C0000}"/>
    <cellStyle name="Standard 24" xfId="3995" xr:uid="{00000000-0005-0000-0000-0000C80C0000}"/>
    <cellStyle name="Standard 25" xfId="188" xr:uid="{00000000-0005-0000-0000-0000E00C0000}"/>
    <cellStyle name="Standard 3" xfId="16" xr:uid="{13370A1F-C3FD-4562-B7BB-0F7D548FD119}"/>
    <cellStyle name="Standard 3 10" xfId="3396" xr:uid="{00000000-0005-0000-0000-0000CA0C0000}"/>
    <cellStyle name="Standard 3 11" xfId="3397" xr:uid="{00000000-0005-0000-0000-0000CB0C0000}"/>
    <cellStyle name="Standard 3 2" xfId="132" xr:uid="{00000000-0005-0000-0000-00006D000000}"/>
    <cellStyle name="Standard 3 2 2" xfId="158" xr:uid="{650377C9-B112-497F-A8BC-D22CC00EC87A}"/>
    <cellStyle name="Standard 3 2 2 2" xfId="3399" xr:uid="{00000000-0005-0000-0000-0000CE0C0000}"/>
    <cellStyle name="Standard 3 2 2 2 2" xfId="3400" xr:uid="{00000000-0005-0000-0000-0000CF0C0000}"/>
    <cellStyle name="Standard 3 2 2 2 3" xfId="3401" xr:uid="{00000000-0005-0000-0000-0000D00C0000}"/>
    <cellStyle name="Standard 3 2 2 3" xfId="3402" xr:uid="{00000000-0005-0000-0000-0000D10C0000}"/>
    <cellStyle name="Standard 3 2 2 4" xfId="3403" xr:uid="{00000000-0005-0000-0000-0000D20C0000}"/>
    <cellStyle name="Standard 3 2 2 5" xfId="3404" xr:uid="{00000000-0005-0000-0000-0000D30C0000}"/>
    <cellStyle name="Standard 3 2 2 6" xfId="3398" xr:uid="{00000000-0005-0000-0000-0000CD0C0000}"/>
    <cellStyle name="Standard 3 2 3" xfId="3405" xr:uid="{00000000-0005-0000-0000-0000D40C0000}"/>
    <cellStyle name="Standard 3 2 3 2" xfId="3406" xr:uid="{00000000-0005-0000-0000-0000D50C0000}"/>
    <cellStyle name="Standard 3 2 3 3" xfId="3407" xr:uid="{00000000-0005-0000-0000-0000D60C0000}"/>
    <cellStyle name="Standard 3 2 4" xfId="3408" xr:uid="{00000000-0005-0000-0000-0000D70C0000}"/>
    <cellStyle name="Standard 3 2 4 2" xfId="3409" xr:uid="{00000000-0005-0000-0000-0000D80C0000}"/>
    <cellStyle name="Standard 3 2 4 3" xfId="3410" xr:uid="{00000000-0005-0000-0000-0000D90C0000}"/>
    <cellStyle name="Standard 3 2 5" xfId="3411" xr:uid="{00000000-0005-0000-0000-0000DA0C0000}"/>
    <cellStyle name="Standard 3 2 5 2" xfId="3412" xr:uid="{00000000-0005-0000-0000-0000DB0C0000}"/>
    <cellStyle name="Standard 3 2 6" xfId="3413" xr:uid="{00000000-0005-0000-0000-0000DC0C0000}"/>
    <cellStyle name="Standard 3 3" xfId="131" xr:uid="{00000000-0005-0000-0000-00006C000000}"/>
    <cellStyle name="Standard 3 3 2" xfId="3415" xr:uid="{00000000-0005-0000-0000-0000DE0C0000}"/>
    <cellStyle name="Standard 3 3 2 2" xfId="3416" xr:uid="{00000000-0005-0000-0000-0000DF0C0000}"/>
    <cellStyle name="Standard 3 3 2 2 2" xfId="3417" xr:uid="{00000000-0005-0000-0000-0000E00C0000}"/>
    <cellStyle name="Standard 3 3 2 2 3" xfId="3418" xr:uid="{00000000-0005-0000-0000-0000E10C0000}"/>
    <cellStyle name="Standard 3 3 2 2 4" xfId="3419" xr:uid="{00000000-0005-0000-0000-0000E20C0000}"/>
    <cellStyle name="Standard 3 3 2 3" xfId="3420" xr:uid="{00000000-0005-0000-0000-0000E30C0000}"/>
    <cellStyle name="Standard 3 3 2 4" xfId="3421" xr:uid="{00000000-0005-0000-0000-0000E40C0000}"/>
    <cellStyle name="Standard 3 3 2 5" xfId="3422" xr:uid="{00000000-0005-0000-0000-0000E50C0000}"/>
    <cellStyle name="Standard 3 3 2 6" xfId="3423" xr:uid="{00000000-0005-0000-0000-0000E60C0000}"/>
    <cellStyle name="Standard 3 3 2 7" xfId="3424" xr:uid="{00000000-0005-0000-0000-0000E70C0000}"/>
    <cellStyle name="Standard 3 3 3" xfId="3425" xr:uid="{00000000-0005-0000-0000-0000E80C0000}"/>
    <cellStyle name="Standard 3 3 3 2" xfId="3426" xr:uid="{00000000-0005-0000-0000-0000E90C0000}"/>
    <cellStyle name="Standard 3 3 3 3" xfId="3427" xr:uid="{00000000-0005-0000-0000-0000EA0C0000}"/>
    <cellStyle name="Standard 3 3 3 4" xfId="3428" xr:uid="{00000000-0005-0000-0000-0000EB0C0000}"/>
    <cellStyle name="Standard 3 3 4" xfId="3429" xr:uid="{00000000-0005-0000-0000-0000EC0C0000}"/>
    <cellStyle name="Standard 3 3 5" xfId="3430" xr:uid="{00000000-0005-0000-0000-0000ED0C0000}"/>
    <cellStyle name="Standard 3 3 6" xfId="3431" xr:uid="{00000000-0005-0000-0000-0000EE0C0000}"/>
    <cellStyle name="Standard 3 3 7" xfId="3414" xr:uid="{00000000-0005-0000-0000-0000DD0C0000}"/>
    <cellStyle name="Standard 3 4" xfId="3432" xr:uid="{00000000-0005-0000-0000-0000EF0C0000}"/>
    <cellStyle name="Standard 3 4 2" xfId="3433" xr:uid="{00000000-0005-0000-0000-0000F00C0000}"/>
    <cellStyle name="Standard 3 4 2 2" xfId="3434" xr:uid="{00000000-0005-0000-0000-0000F10C0000}"/>
    <cellStyle name="Standard 3 4 2 3" xfId="3435" xr:uid="{00000000-0005-0000-0000-0000F20C0000}"/>
    <cellStyle name="Standard 3 4 3" xfId="3436" xr:uid="{00000000-0005-0000-0000-0000F30C0000}"/>
    <cellStyle name="Standard 3 4 3 2" xfId="3437" xr:uid="{00000000-0005-0000-0000-0000F40C0000}"/>
    <cellStyle name="Standard 3 4 3 3" xfId="3438" xr:uid="{00000000-0005-0000-0000-0000F50C0000}"/>
    <cellStyle name="Standard 3 5" xfId="3439" xr:uid="{00000000-0005-0000-0000-0000F60C0000}"/>
    <cellStyle name="Standard 3 5 2" xfId="3440" xr:uid="{00000000-0005-0000-0000-0000F70C0000}"/>
    <cellStyle name="Standard 3 5 3" xfId="3441" xr:uid="{00000000-0005-0000-0000-0000F80C0000}"/>
    <cellStyle name="Standard 3 5 4" xfId="3442" xr:uid="{00000000-0005-0000-0000-0000F90C0000}"/>
    <cellStyle name="Standard 3 6" xfId="3443" xr:uid="{00000000-0005-0000-0000-0000FA0C0000}"/>
    <cellStyle name="Standard 3 6 2" xfId="3444" xr:uid="{00000000-0005-0000-0000-0000FB0C0000}"/>
    <cellStyle name="Standard 3 6 3" xfId="3445" xr:uid="{00000000-0005-0000-0000-0000FC0C0000}"/>
    <cellStyle name="Standard 3 7" xfId="3446" xr:uid="{00000000-0005-0000-0000-0000FD0C0000}"/>
    <cellStyle name="Standard 3 7 2" xfId="3447" xr:uid="{00000000-0005-0000-0000-0000FE0C0000}"/>
    <cellStyle name="Standard 3 7 3" xfId="3448" xr:uid="{00000000-0005-0000-0000-0000FF0C0000}"/>
    <cellStyle name="Standard 3 8" xfId="3449" xr:uid="{00000000-0005-0000-0000-0000000D0000}"/>
    <cellStyle name="Standard 3 8 2" xfId="3450" xr:uid="{00000000-0005-0000-0000-0000010D0000}"/>
    <cellStyle name="Standard 3 9" xfId="3451" xr:uid="{00000000-0005-0000-0000-0000020D0000}"/>
    <cellStyle name="Standard 4" xfId="4" xr:uid="{46E98370-7568-48C3-BDFB-3809F104BB7B}"/>
    <cellStyle name="Standard 4 10" xfId="3453" xr:uid="{00000000-0005-0000-0000-0000040D0000}"/>
    <cellStyle name="Standard 4 10 2" xfId="3454" xr:uid="{00000000-0005-0000-0000-0000050D0000}"/>
    <cellStyle name="Standard 4 11" xfId="3455" xr:uid="{00000000-0005-0000-0000-0000060D0000}"/>
    <cellStyle name="Standard 4 11 2" xfId="3456" xr:uid="{00000000-0005-0000-0000-0000070D0000}"/>
    <cellStyle name="Standard 4 12" xfId="3457" xr:uid="{00000000-0005-0000-0000-0000080D0000}"/>
    <cellStyle name="Standard 4 13" xfId="3458" xr:uid="{00000000-0005-0000-0000-0000090D0000}"/>
    <cellStyle name="Standard 4 14" xfId="3452" xr:uid="{00000000-0005-0000-0000-0000030D0000}"/>
    <cellStyle name="Standard 4 2" xfId="18" xr:uid="{00000000-0005-0000-0000-000038000000}"/>
    <cellStyle name="Standard 4 2 10" xfId="3460" xr:uid="{00000000-0005-0000-0000-00000B0D0000}"/>
    <cellStyle name="Standard 4 2 11" xfId="4000" xr:uid="{2B8179A7-6E56-46E2-8CFD-06EACA840829}"/>
    <cellStyle name="Standard 4 2 12" xfId="3459" xr:uid="{00000000-0005-0000-0000-00000A0D0000}"/>
    <cellStyle name="Standard 4 2 2" xfId="24" xr:uid="{0234F1CB-93F0-4450-BEF0-BF586E04C09B}"/>
    <cellStyle name="Standard 4 2 2 10" xfId="3462" xr:uid="{00000000-0005-0000-0000-00000D0D0000}"/>
    <cellStyle name="Standard 4 2 2 11" xfId="3461" xr:uid="{00000000-0005-0000-0000-00000C0D0000}"/>
    <cellStyle name="Standard 4 2 2 2" xfId="3463" xr:uid="{00000000-0005-0000-0000-00000E0D0000}"/>
    <cellStyle name="Standard 4 2 2 2 2" xfId="3464" xr:uid="{00000000-0005-0000-0000-00000F0D0000}"/>
    <cellStyle name="Standard 4 2 2 2 2 2" xfId="3465" xr:uid="{00000000-0005-0000-0000-0000100D0000}"/>
    <cellStyle name="Standard 4 2 2 2 2 2 2" xfId="3466" xr:uid="{00000000-0005-0000-0000-0000110D0000}"/>
    <cellStyle name="Standard 4 2 2 2 2 3" xfId="3467" xr:uid="{00000000-0005-0000-0000-0000120D0000}"/>
    <cellStyle name="Standard 4 2 2 2 2 3 2" xfId="3468" xr:uid="{00000000-0005-0000-0000-0000130D0000}"/>
    <cellStyle name="Standard 4 2 2 2 2 4" xfId="3469" xr:uid="{00000000-0005-0000-0000-0000140D0000}"/>
    <cellStyle name="Standard 4 2 2 2 3" xfId="3470" xr:uid="{00000000-0005-0000-0000-0000150D0000}"/>
    <cellStyle name="Standard 4 2 2 2 3 2" xfId="3471" xr:uid="{00000000-0005-0000-0000-0000160D0000}"/>
    <cellStyle name="Standard 4 2 2 2 3 2 2" xfId="3472" xr:uid="{00000000-0005-0000-0000-0000170D0000}"/>
    <cellStyle name="Standard 4 2 2 2 3 3" xfId="3473" xr:uid="{00000000-0005-0000-0000-0000180D0000}"/>
    <cellStyle name="Standard 4 2 2 2 3 3 2" xfId="3474" xr:uid="{00000000-0005-0000-0000-0000190D0000}"/>
    <cellStyle name="Standard 4 2 2 2 3 4" xfId="3475" xr:uid="{00000000-0005-0000-0000-00001A0D0000}"/>
    <cellStyle name="Standard 4 2 2 2 4" xfId="3476" xr:uid="{00000000-0005-0000-0000-00001B0D0000}"/>
    <cellStyle name="Standard 4 2 2 2 4 2" xfId="3477" xr:uid="{00000000-0005-0000-0000-00001C0D0000}"/>
    <cellStyle name="Standard 4 2 2 2 5" xfId="3478" xr:uid="{00000000-0005-0000-0000-00001D0D0000}"/>
    <cellStyle name="Standard 4 2 2 2 5 2" xfId="3479" xr:uid="{00000000-0005-0000-0000-00001E0D0000}"/>
    <cellStyle name="Standard 4 2 2 2 6" xfId="3480" xr:uid="{00000000-0005-0000-0000-00001F0D0000}"/>
    <cellStyle name="Standard 4 2 2 2 7" xfId="3481" xr:uid="{00000000-0005-0000-0000-0000200D0000}"/>
    <cellStyle name="Standard 4 2 2 3" xfId="3482" xr:uid="{00000000-0005-0000-0000-0000210D0000}"/>
    <cellStyle name="Standard 4 2 2 3 2" xfId="3483" xr:uid="{00000000-0005-0000-0000-0000220D0000}"/>
    <cellStyle name="Standard 4 2 2 3 2 2" xfId="3484" xr:uid="{00000000-0005-0000-0000-0000230D0000}"/>
    <cellStyle name="Standard 4 2 2 3 3" xfId="3485" xr:uid="{00000000-0005-0000-0000-0000240D0000}"/>
    <cellStyle name="Standard 4 2 2 3 3 2" xfId="3486" xr:uid="{00000000-0005-0000-0000-0000250D0000}"/>
    <cellStyle name="Standard 4 2 2 3 4" xfId="3487" xr:uid="{00000000-0005-0000-0000-0000260D0000}"/>
    <cellStyle name="Standard 4 2 2 4" xfId="3488" xr:uid="{00000000-0005-0000-0000-0000270D0000}"/>
    <cellStyle name="Standard 4 2 2 4 2" xfId="3489" xr:uid="{00000000-0005-0000-0000-0000280D0000}"/>
    <cellStyle name="Standard 4 2 2 4 2 2" xfId="3490" xr:uid="{00000000-0005-0000-0000-0000290D0000}"/>
    <cellStyle name="Standard 4 2 2 4 3" xfId="3491" xr:uid="{00000000-0005-0000-0000-00002A0D0000}"/>
    <cellStyle name="Standard 4 2 2 4 3 2" xfId="3492" xr:uid="{00000000-0005-0000-0000-00002B0D0000}"/>
    <cellStyle name="Standard 4 2 2 4 4" xfId="3493" xr:uid="{00000000-0005-0000-0000-00002C0D0000}"/>
    <cellStyle name="Standard 4 2 2 5" xfId="3494" xr:uid="{00000000-0005-0000-0000-00002D0D0000}"/>
    <cellStyle name="Standard 4 2 2 5 2" xfId="3495" xr:uid="{00000000-0005-0000-0000-00002E0D0000}"/>
    <cellStyle name="Standard 4 2 2 6" xfId="3496" xr:uid="{00000000-0005-0000-0000-00002F0D0000}"/>
    <cellStyle name="Standard 4 2 2 6 2" xfId="3497" xr:uid="{00000000-0005-0000-0000-0000300D0000}"/>
    <cellStyle name="Standard 4 2 2 7" xfId="3498" xr:uid="{00000000-0005-0000-0000-0000310D0000}"/>
    <cellStyle name="Standard 4 2 2 8" xfId="3499" xr:uid="{00000000-0005-0000-0000-0000320D0000}"/>
    <cellStyle name="Standard 4 2 2 9" xfId="3500" xr:uid="{00000000-0005-0000-0000-0000330D0000}"/>
    <cellStyle name="Standard 4 2 3" xfId="3501" xr:uid="{00000000-0005-0000-0000-0000340D0000}"/>
    <cellStyle name="Standard 4 2 3 2" xfId="3502" xr:uid="{00000000-0005-0000-0000-0000350D0000}"/>
    <cellStyle name="Standard 4 2 3 2 2" xfId="3503" xr:uid="{00000000-0005-0000-0000-0000360D0000}"/>
    <cellStyle name="Standard 4 2 3 2 2 2" xfId="3504" xr:uid="{00000000-0005-0000-0000-0000370D0000}"/>
    <cellStyle name="Standard 4 2 3 2 3" xfId="3505" xr:uid="{00000000-0005-0000-0000-0000380D0000}"/>
    <cellStyle name="Standard 4 2 3 2 3 2" xfId="3506" xr:uid="{00000000-0005-0000-0000-0000390D0000}"/>
    <cellStyle name="Standard 4 2 3 2 4" xfId="3507" xr:uid="{00000000-0005-0000-0000-00003A0D0000}"/>
    <cellStyle name="Standard 4 2 3 3" xfId="3508" xr:uid="{00000000-0005-0000-0000-00003B0D0000}"/>
    <cellStyle name="Standard 4 2 3 3 2" xfId="3509" xr:uid="{00000000-0005-0000-0000-00003C0D0000}"/>
    <cellStyle name="Standard 4 2 3 3 2 2" xfId="3510" xr:uid="{00000000-0005-0000-0000-00003D0D0000}"/>
    <cellStyle name="Standard 4 2 3 3 3" xfId="3511" xr:uid="{00000000-0005-0000-0000-00003E0D0000}"/>
    <cellStyle name="Standard 4 2 3 3 3 2" xfId="3512" xr:uid="{00000000-0005-0000-0000-00003F0D0000}"/>
    <cellStyle name="Standard 4 2 3 3 4" xfId="3513" xr:uid="{00000000-0005-0000-0000-0000400D0000}"/>
    <cellStyle name="Standard 4 2 3 4" xfId="3514" xr:uid="{00000000-0005-0000-0000-0000410D0000}"/>
    <cellStyle name="Standard 4 2 3 4 2" xfId="3515" xr:uid="{00000000-0005-0000-0000-0000420D0000}"/>
    <cellStyle name="Standard 4 2 3 5" xfId="3516" xr:uid="{00000000-0005-0000-0000-0000430D0000}"/>
    <cellStyle name="Standard 4 2 3 5 2" xfId="3517" xr:uid="{00000000-0005-0000-0000-0000440D0000}"/>
    <cellStyle name="Standard 4 2 3 6" xfId="3518" xr:uid="{00000000-0005-0000-0000-0000450D0000}"/>
    <cellStyle name="Standard 4 2 3 7" xfId="3519" xr:uid="{00000000-0005-0000-0000-0000460D0000}"/>
    <cellStyle name="Standard 4 2 4" xfId="3520" xr:uid="{00000000-0005-0000-0000-0000470D0000}"/>
    <cellStyle name="Standard 4 2 4 2" xfId="3521" xr:uid="{00000000-0005-0000-0000-0000480D0000}"/>
    <cellStyle name="Standard 4 2 4 2 2" xfId="3522" xr:uid="{00000000-0005-0000-0000-0000490D0000}"/>
    <cellStyle name="Standard 4 2 4 3" xfId="3523" xr:uid="{00000000-0005-0000-0000-00004A0D0000}"/>
    <cellStyle name="Standard 4 2 4 3 2" xfId="3524" xr:uid="{00000000-0005-0000-0000-00004B0D0000}"/>
    <cellStyle name="Standard 4 2 4 4" xfId="3525" xr:uid="{00000000-0005-0000-0000-00004C0D0000}"/>
    <cellStyle name="Standard 4 2 5" xfId="3526" xr:uid="{00000000-0005-0000-0000-00004D0D0000}"/>
    <cellStyle name="Standard 4 2 5 2" xfId="3527" xr:uid="{00000000-0005-0000-0000-00004E0D0000}"/>
    <cellStyle name="Standard 4 2 5 2 2" xfId="3528" xr:uid="{00000000-0005-0000-0000-00004F0D0000}"/>
    <cellStyle name="Standard 4 2 5 3" xfId="3529" xr:uid="{00000000-0005-0000-0000-0000500D0000}"/>
    <cellStyle name="Standard 4 2 5 3 2" xfId="3530" xr:uid="{00000000-0005-0000-0000-0000510D0000}"/>
    <cellStyle name="Standard 4 2 5 4" xfId="3531" xr:uid="{00000000-0005-0000-0000-0000520D0000}"/>
    <cellStyle name="Standard 4 2 6" xfId="3532" xr:uid="{00000000-0005-0000-0000-0000530D0000}"/>
    <cellStyle name="Standard 4 2 6 2" xfId="3533" xr:uid="{00000000-0005-0000-0000-0000540D0000}"/>
    <cellStyle name="Standard 4 2 7" xfId="3534" xr:uid="{00000000-0005-0000-0000-0000550D0000}"/>
    <cellStyle name="Standard 4 2 7 2" xfId="3535" xr:uid="{00000000-0005-0000-0000-0000560D0000}"/>
    <cellStyle name="Standard 4 2 8" xfId="3536" xr:uid="{00000000-0005-0000-0000-0000570D0000}"/>
    <cellStyle name="Standard 4 2 9" xfId="3537" xr:uid="{00000000-0005-0000-0000-0000580D0000}"/>
    <cellStyle name="Standard 4 3" xfId="3538" xr:uid="{00000000-0005-0000-0000-0000590D0000}"/>
    <cellStyle name="Standard 4 3 2" xfId="3539" xr:uid="{00000000-0005-0000-0000-00005A0D0000}"/>
    <cellStyle name="Standard 4 3 2 2" xfId="3540" xr:uid="{00000000-0005-0000-0000-00005B0D0000}"/>
    <cellStyle name="Standard 4 3 2 2 2" xfId="3541" xr:uid="{00000000-0005-0000-0000-00005C0D0000}"/>
    <cellStyle name="Standard 4 3 2 2 2 2" xfId="3542" xr:uid="{00000000-0005-0000-0000-00005D0D0000}"/>
    <cellStyle name="Standard 4 3 2 2 3" xfId="3543" xr:uid="{00000000-0005-0000-0000-00005E0D0000}"/>
    <cellStyle name="Standard 4 3 2 2 3 2" xfId="3544" xr:uid="{00000000-0005-0000-0000-00005F0D0000}"/>
    <cellStyle name="Standard 4 3 2 2 4" xfId="3545" xr:uid="{00000000-0005-0000-0000-0000600D0000}"/>
    <cellStyle name="Standard 4 3 2 3" xfId="3546" xr:uid="{00000000-0005-0000-0000-0000610D0000}"/>
    <cellStyle name="Standard 4 3 2 3 2" xfId="3547" xr:uid="{00000000-0005-0000-0000-0000620D0000}"/>
    <cellStyle name="Standard 4 3 2 3 2 2" xfId="3548" xr:uid="{00000000-0005-0000-0000-0000630D0000}"/>
    <cellStyle name="Standard 4 3 2 3 3" xfId="3549" xr:uid="{00000000-0005-0000-0000-0000640D0000}"/>
    <cellStyle name="Standard 4 3 2 3 3 2" xfId="3550" xr:uid="{00000000-0005-0000-0000-0000650D0000}"/>
    <cellStyle name="Standard 4 3 2 3 4" xfId="3551" xr:uid="{00000000-0005-0000-0000-0000660D0000}"/>
    <cellStyle name="Standard 4 3 2 3 5" xfId="3552" xr:uid="{00000000-0005-0000-0000-0000670D0000}"/>
    <cellStyle name="Standard 4 3 2 4" xfId="3553" xr:uid="{00000000-0005-0000-0000-0000680D0000}"/>
    <cellStyle name="Standard 4 3 2 4 2" xfId="3554" xr:uid="{00000000-0005-0000-0000-0000690D0000}"/>
    <cellStyle name="Standard 4 3 2 5" xfId="3555" xr:uid="{00000000-0005-0000-0000-00006A0D0000}"/>
    <cellStyle name="Standard 4 3 2 5 2" xfId="3556" xr:uid="{00000000-0005-0000-0000-00006B0D0000}"/>
    <cellStyle name="Standard 4 3 2 6" xfId="3557" xr:uid="{00000000-0005-0000-0000-00006C0D0000}"/>
    <cellStyle name="Standard 4 3 2 7" xfId="3558" xr:uid="{00000000-0005-0000-0000-00006D0D0000}"/>
    <cellStyle name="Standard 4 3 3" xfId="3559" xr:uid="{00000000-0005-0000-0000-00006E0D0000}"/>
    <cellStyle name="Standard 4 3 3 2" xfId="3560" xr:uid="{00000000-0005-0000-0000-00006F0D0000}"/>
    <cellStyle name="Standard 4 3 3 2 2" xfId="3561" xr:uid="{00000000-0005-0000-0000-0000700D0000}"/>
    <cellStyle name="Standard 4 3 3 3" xfId="3562" xr:uid="{00000000-0005-0000-0000-0000710D0000}"/>
    <cellStyle name="Standard 4 3 3 3 2" xfId="3563" xr:uid="{00000000-0005-0000-0000-0000720D0000}"/>
    <cellStyle name="Standard 4 3 3 4" xfId="3564" xr:uid="{00000000-0005-0000-0000-0000730D0000}"/>
    <cellStyle name="Standard 4 3 4" xfId="3565" xr:uid="{00000000-0005-0000-0000-0000740D0000}"/>
    <cellStyle name="Standard 4 3 4 2" xfId="3566" xr:uid="{00000000-0005-0000-0000-0000750D0000}"/>
    <cellStyle name="Standard 4 3 4 2 2" xfId="3567" xr:uid="{00000000-0005-0000-0000-0000760D0000}"/>
    <cellStyle name="Standard 4 3 4 3" xfId="3568" xr:uid="{00000000-0005-0000-0000-0000770D0000}"/>
    <cellStyle name="Standard 4 3 4 3 2" xfId="3569" xr:uid="{00000000-0005-0000-0000-0000780D0000}"/>
    <cellStyle name="Standard 4 3 4 4" xfId="3570" xr:uid="{00000000-0005-0000-0000-0000790D0000}"/>
    <cellStyle name="Standard 4 3 5" xfId="3571" xr:uid="{00000000-0005-0000-0000-00007A0D0000}"/>
    <cellStyle name="Standard 4 3 5 2" xfId="3572" xr:uid="{00000000-0005-0000-0000-00007B0D0000}"/>
    <cellStyle name="Standard 4 3 5 3" xfId="3573" xr:uid="{00000000-0005-0000-0000-00007C0D0000}"/>
    <cellStyle name="Standard 4 3 6" xfId="3574" xr:uid="{00000000-0005-0000-0000-00007D0D0000}"/>
    <cellStyle name="Standard 4 3 6 2" xfId="3575" xr:uid="{00000000-0005-0000-0000-00007E0D0000}"/>
    <cellStyle name="Standard 4 3 6 3" xfId="3576" xr:uid="{00000000-0005-0000-0000-00007F0D0000}"/>
    <cellStyle name="Standard 4 3 7" xfId="3577" xr:uid="{00000000-0005-0000-0000-0000800D0000}"/>
    <cellStyle name="Standard 4 3 8" xfId="3578" xr:uid="{00000000-0005-0000-0000-0000810D0000}"/>
    <cellStyle name="Standard 4 4" xfId="3579" xr:uid="{00000000-0005-0000-0000-0000820D0000}"/>
    <cellStyle name="Standard 4 4 2" xfId="3580" xr:uid="{00000000-0005-0000-0000-0000830D0000}"/>
    <cellStyle name="Standard 4 4 2 2" xfId="3581" xr:uid="{00000000-0005-0000-0000-0000840D0000}"/>
    <cellStyle name="Standard 4 4 2 2 2" xfId="3582" xr:uid="{00000000-0005-0000-0000-0000850D0000}"/>
    <cellStyle name="Standard 4 4 2 3" xfId="3583" xr:uid="{00000000-0005-0000-0000-0000860D0000}"/>
    <cellStyle name="Standard 4 4 2 3 2" xfId="3584" xr:uid="{00000000-0005-0000-0000-0000870D0000}"/>
    <cellStyle name="Standard 4 4 2 4" xfId="3585" xr:uid="{00000000-0005-0000-0000-0000880D0000}"/>
    <cellStyle name="Standard 4 4 3" xfId="3586" xr:uid="{00000000-0005-0000-0000-0000890D0000}"/>
    <cellStyle name="Standard 4 4 3 2" xfId="3587" xr:uid="{00000000-0005-0000-0000-00008A0D0000}"/>
    <cellStyle name="Standard 4 4 3 2 2" xfId="3588" xr:uid="{00000000-0005-0000-0000-00008B0D0000}"/>
    <cellStyle name="Standard 4 4 3 3" xfId="3589" xr:uid="{00000000-0005-0000-0000-00008C0D0000}"/>
    <cellStyle name="Standard 4 4 3 3 2" xfId="3590" xr:uid="{00000000-0005-0000-0000-00008D0D0000}"/>
    <cellStyle name="Standard 4 4 3 4" xfId="3591" xr:uid="{00000000-0005-0000-0000-00008E0D0000}"/>
    <cellStyle name="Standard 4 4 3 5" xfId="3592" xr:uid="{00000000-0005-0000-0000-00008F0D0000}"/>
    <cellStyle name="Standard 4 4 4" xfId="3593" xr:uid="{00000000-0005-0000-0000-0000900D0000}"/>
    <cellStyle name="Standard 4 4 4 2" xfId="3594" xr:uid="{00000000-0005-0000-0000-0000910D0000}"/>
    <cellStyle name="Standard 4 4 5" xfId="3595" xr:uid="{00000000-0005-0000-0000-0000920D0000}"/>
    <cellStyle name="Standard 4 4 5 2" xfId="3596" xr:uid="{00000000-0005-0000-0000-0000930D0000}"/>
    <cellStyle name="Standard 4 4 6" xfId="3597" xr:uid="{00000000-0005-0000-0000-0000940D0000}"/>
    <cellStyle name="Standard 4 4 7" xfId="3598" xr:uid="{00000000-0005-0000-0000-0000950D0000}"/>
    <cellStyle name="Standard 4 5" xfId="3599" xr:uid="{00000000-0005-0000-0000-0000960D0000}"/>
    <cellStyle name="Standard 4 5 2" xfId="3600" xr:uid="{00000000-0005-0000-0000-0000970D0000}"/>
    <cellStyle name="Standard 4 5 2 2" xfId="3601" xr:uid="{00000000-0005-0000-0000-0000980D0000}"/>
    <cellStyle name="Standard 4 5 2 2 2" xfId="3602" xr:uid="{00000000-0005-0000-0000-0000990D0000}"/>
    <cellStyle name="Standard 4 5 2 3" xfId="3603" xr:uid="{00000000-0005-0000-0000-00009A0D0000}"/>
    <cellStyle name="Standard 4 5 2 3 2" xfId="3604" xr:uid="{00000000-0005-0000-0000-00009B0D0000}"/>
    <cellStyle name="Standard 4 5 2 4" xfId="3605" xr:uid="{00000000-0005-0000-0000-00009C0D0000}"/>
    <cellStyle name="Standard 4 5 2 5" xfId="3606" xr:uid="{00000000-0005-0000-0000-00009D0D0000}"/>
    <cellStyle name="Standard 4 5 3" xfId="3607" xr:uid="{00000000-0005-0000-0000-00009E0D0000}"/>
    <cellStyle name="Standard 4 5 3 2" xfId="3608" xr:uid="{00000000-0005-0000-0000-00009F0D0000}"/>
    <cellStyle name="Standard 4 5 3 2 2" xfId="3609" xr:uid="{00000000-0005-0000-0000-0000A00D0000}"/>
    <cellStyle name="Standard 4 5 3 3" xfId="3610" xr:uid="{00000000-0005-0000-0000-0000A10D0000}"/>
    <cellStyle name="Standard 4 5 3 3 2" xfId="3611" xr:uid="{00000000-0005-0000-0000-0000A20D0000}"/>
    <cellStyle name="Standard 4 5 3 4" xfId="3612" xr:uid="{00000000-0005-0000-0000-0000A30D0000}"/>
    <cellStyle name="Standard 4 5 4" xfId="3613" xr:uid="{00000000-0005-0000-0000-0000A40D0000}"/>
    <cellStyle name="Standard 4 5 4 2" xfId="3614" xr:uid="{00000000-0005-0000-0000-0000A50D0000}"/>
    <cellStyle name="Standard 4 5 5" xfId="3615" xr:uid="{00000000-0005-0000-0000-0000A60D0000}"/>
    <cellStyle name="Standard 4 5 5 2" xfId="3616" xr:uid="{00000000-0005-0000-0000-0000A70D0000}"/>
    <cellStyle name="Standard 4 5 6" xfId="3617" xr:uid="{00000000-0005-0000-0000-0000A80D0000}"/>
    <cellStyle name="Standard 4 5 7" xfId="3618" xr:uid="{00000000-0005-0000-0000-0000A90D0000}"/>
    <cellStyle name="Standard 4 6" xfId="3619" xr:uid="{00000000-0005-0000-0000-0000AA0D0000}"/>
    <cellStyle name="Standard 4 6 2" xfId="3620" xr:uid="{00000000-0005-0000-0000-0000AB0D0000}"/>
    <cellStyle name="Standard 4 6 2 2" xfId="3621" xr:uid="{00000000-0005-0000-0000-0000AC0D0000}"/>
    <cellStyle name="Standard 4 6 2 2 2" xfId="3622" xr:uid="{00000000-0005-0000-0000-0000AD0D0000}"/>
    <cellStyle name="Standard 4 6 2 3" xfId="3623" xr:uid="{00000000-0005-0000-0000-0000AE0D0000}"/>
    <cellStyle name="Standard 4 6 2 3 2" xfId="3624" xr:uid="{00000000-0005-0000-0000-0000AF0D0000}"/>
    <cellStyle name="Standard 4 6 2 4" xfId="3625" xr:uid="{00000000-0005-0000-0000-0000B00D0000}"/>
    <cellStyle name="Standard 4 6 3" xfId="3626" xr:uid="{00000000-0005-0000-0000-0000B10D0000}"/>
    <cellStyle name="Standard 4 6 3 2" xfId="3627" xr:uid="{00000000-0005-0000-0000-0000B20D0000}"/>
    <cellStyle name="Standard 4 6 3 2 2" xfId="3628" xr:uid="{00000000-0005-0000-0000-0000B30D0000}"/>
    <cellStyle name="Standard 4 6 3 3" xfId="3629" xr:uid="{00000000-0005-0000-0000-0000B40D0000}"/>
    <cellStyle name="Standard 4 6 3 3 2" xfId="3630" xr:uid="{00000000-0005-0000-0000-0000B50D0000}"/>
    <cellStyle name="Standard 4 6 3 4" xfId="3631" xr:uid="{00000000-0005-0000-0000-0000B60D0000}"/>
    <cellStyle name="Standard 4 6 4" xfId="3632" xr:uid="{00000000-0005-0000-0000-0000B70D0000}"/>
    <cellStyle name="Standard 4 6 4 2" xfId="3633" xr:uid="{00000000-0005-0000-0000-0000B80D0000}"/>
    <cellStyle name="Standard 4 6 5" xfId="3634" xr:uid="{00000000-0005-0000-0000-0000B90D0000}"/>
    <cellStyle name="Standard 4 6 5 2" xfId="3635" xr:uid="{00000000-0005-0000-0000-0000BA0D0000}"/>
    <cellStyle name="Standard 4 6 6" xfId="3636" xr:uid="{00000000-0005-0000-0000-0000BB0D0000}"/>
    <cellStyle name="Standard 4 6 7" xfId="3637" xr:uid="{00000000-0005-0000-0000-0000BC0D0000}"/>
    <cellStyle name="Standard 4 7" xfId="3638" xr:uid="{00000000-0005-0000-0000-0000BD0D0000}"/>
    <cellStyle name="Standard 4 7 2" xfId="3639" xr:uid="{00000000-0005-0000-0000-0000BE0D0000}"/>
    <cellStyle name="Standard 4 7 2 2" xfId="3640" xr:uid="{00000000-0005-0000-0000-0000BF0D0000}"/>
    <cellStyle name="Standard 4 7 2 2 2" xfId="3641" xr:uid="{00000000-0005-0000-0000-0000C00D0000}"/>
    <cellStyle name="Standard 4 7 2 3" xfId="3642" xr:uid="{00000000-0005-0000-0000-0000C10D0000}"/>
    <cellStyle name="Standard 4 7 2 3 2" xfId="3643" xr:uid="{00000000-0005-0000-0000-0000C20D0000}"/>
    <cellStyle name="Standard 4 7 2 4" xfId="3644" xr:uid="{00000000-0005-0000-0000-0000C30D0000}"/>
    <cellStyle name="Standard 4 7 3" xfId="3645" xr:uid="{00000000-0005-0000-0000-0000C40D0000}"/>
    <cellStyle name="Standard 4 7 3 2" xfId="3646" xr:uid="{00000000-0005-0000-0000-0000C50D0000}"/>
    <cellStyle name="Standard 4 7 4" xfId="3647" xr:uid="{00000000-0005-0000-0000-0000C60D0000}"/>
    <cellStyle name="Standard 4 7 4 2" xfId="3648" xr:uid="{00000000-0005-0000-0000-0000C70D0000}"/>
    <cellStyle name="Standard 4 7 5" xfId="3649" xr:uid="{00000000-0005-0000-0000-0000C80D0000}"/>
    <cellStyle name="Standard 4 8" xfId="3650" xr:uid="{00000000-0005-0000-0000-0000C90D0000}"/>
    <cellStyle name="Standard 4 8 2" xfId="3651" xr:uid="{00000000-0005-0000-0000-0000CA0D0000}"/>
    <cellStyle name="Standard 4 8 2 2" xfId="3652" xr:uid="{00000000-0005-0000-0000-0000CB0D0000}"/>
    <cellStyle name="Standard 4 8 3" xfId="3653" xr:uid="{00000000-0005-0000-0000-0000CC0D0000}"/>
    <cellStyle name="Standard 4 8 3 2" xfId="3654" xr:uid="{00000000-0005-0000-0000-0000CD0D0000}"/>
    <cellStyle name="Standard 4 8 4" xfId="3655" xr:uid="{00000000-0005-0000-0000-0000CE0D0000}"/>
    <cellStyle name="Standard 4 9" xfId="3656" xr:uid="{00000000-0005-0000-0000-0000CF0D0000}"/>
    <cellStyle name="Standard 4 9 2" xfId="3657" xr:uid="{00000000-0005-0000-0000-0000D00D0000}"/>
    <cellStyle name="Standard 5" xfId="13" xr:uid="{00000000-0005-0000-0000-000037000000}"/>
    <cellStyle name="Standard 5 10" xfId="3659" xr:uid="{00000000-0005-0000-0000-0000D20D0000}"/>
    <cellStyle name="Standard 5 10 2" xfId="3660" xr:uid="{00000000-0005-0000-0000-0000D30D0000}"/>
    <cellStyle name="Standard 5 11" xfId="3661" xr:uid="{00000000-0005-0000-0000-0000D40D0000}"/>
    <cellStyle name="Standard 5 12" xfId="3662" xr:uid="{00000000-0005-0000-0000-0000D50D0000}"/>
    <cellStyle name="Standard 5 13" xfId="3658" xr:uid="{00000000-0005-0000-0000-0000D10D0000}"/>
    <cellStyle name="Standard 5 2" xfId="133" xr:uid="{00000000-0005-0000-0000-00006F000000}"/>
    <cellStyle name="Standard 5 2 2" xfId="3664" xr:uid="{00000000-0005-0000-0000-0000D70D0000}"/>
    <cellStyle name="Standard 5 2 2 2" xfId="3665" xr:uid="{00000000-0005-0000-0000-0000D80D0000}"/>
    <cellStyle name="Standard 5 2 2 2 2" xfId="3666" xr:uid="{00000000-0005-0000-0000-0000D90D0000}"/>
    <cellStyle name="Standard 5 2 2 2 2 2" xfId="3667" xr:uid="{00000000-0005-0000-0000-0000DA0D0000}"/>
    <cellStyle name="Standard 5 2 2 2 3" xfId="3668" xr:uid="{00000000-0005-0000-0000-0000DB0D0000}"/>
    <cellStyle name="Standard 5 2 2 2 3 2" xfId="3669" xr:uid="{00000000-0005-0000-0000-0000DC0D0000}"/>
    <cellStyle name="Standard 5 2 2 2 4" xfId="3670" xr:uid="{00000000-0005-0000-0000-0000DD0D0000}"/>
    <cellStyle name="Standard 5 2 2 3" xfId="3671" xr:uid="{00000000-0005-0000-0000-0000DE0D0000}"/>
    <cellStyle name="Standard 5 2 2 3 2" xfId="3672" xr:uid="{00000000-0005-0000-0000-0000DF0D0000}"/>
    <cellStyle name="Standard 5 2 2 3 2 2" xfId="3673" xr:uid="{00000000-0005-0000-0000-0000E00D0000}"/>
    <cellStyle name="Standard 5 2 2 3 3" xfId="3674" xr:uid="{00000000-0005-0000-0000-0000E10D0000}"/>
    <cellStyle name="Standard 5 2 2 3 3 2" xfId="3675" xr:uid="{00000000-0005-0000-0000-0000E20D0000}"/>
    <cellStyle name="Standard 5 2 2 3 4" xfId="3676" xr:uid="{00000000-0005-0000-0000-0000E30D0000}"/>
    <cellStyle name="Standard 5 2 2 4" xfId="3677" xr:uid="{00000000-0005-0000-0000-0000E40D0000}"/>
    <cellStyle name="Standard 5 2 2 4 2" xfId="3678" xr:uid="{00000000-0005-0000-0000-0000E50D0000}"/>
    <cellStyle name="Standard 5 2 2 5" xfId="3679" xr:uid="{00000000-0005-0000-0000-0000E60D0000}"/>
    <cellStyle name="Standard 5 2 2 5 2" xfId="3680" xr:uid="{00000000-0005-0000-0000-0000E70D0000}"/>
    <cellStyle name="Standard 5 2 2 6" xfId="3681" xr:uid="{00000000-0005-0000-0000-0000E80D0000}"/>
    <cellStyle name="Standard 5 2 3" xfId="3682" xr:uid="{00000000-0005-0000-0000-0000E90D0000}"/>
    <cellStyle name="Standard 5 2 3 2" xfId="3683" xr:uid="{00000000-0005-0000-0000-0000EA0D0000}"/>
    <cellStyle name="Standard 5 2 3 2 2" xfId="3684" xr:uid="{00000000-0005-0000-0000-0000EB0D0000}"/>
    <cellStyle name="Standard 5 2 3 3" xfId="3685" xr:uid="{00000000-0005-0000-0000-0000EC0D0000}"/>
    <cellStyle name="Standard 5 2 3 3 2" xfId="3686" xr:uid="{00000000-0005-0000-0000-0000ED0D0000}"/>
    <cellStyle name="Standard 5 2 3 4" xfId="3687" xr:uid="{00000000-0005-0000-0000-0000EE0D0000}"/>
    <cellStyle name="Standard 5 2 3 5" xfId="3688" xr:uid="{00000000-0005-0000-0000-0000EF0D0000}"/>
    <cellStyle name="Standard 5 2 4" xfId="3689" xr:uid="{00000000-0005-0000-0000-0000F00D0000}"/>
    <cellStyle name="Standard 5 2 4 2" xfId="3690" xr:uid="{00000000-0005-0000-0000-0000F10D0000}"/>
    <cellStyle name="Standard 5 2 4 2 2" xfId="3691" xr:uid="{00000000-0005-0000-0000-0000F20D0000}"/>
    <cellStyle name="Standard 5 2 4 3" xfId="3692" xr:uid="{00000000-0005-0000-0000-0000F30D0000}"/>
    <cellStyle name="Standard 5 2 4 3 2" xfId="3693" xr:uid="{00000000-0005-0000-0000-0000F40D0000}"/>
    <cellStyle name="Standard 5 2 4 4" xfId="3694" xr:uid="{00000000-0005-0000-0000-0000F50D0000}"/>
    <cellStyle name="Standard 5 2 4 5" xfId="3695" xr:uid="{00000000-0005-0000-0000-0000F60D0000}"/>
    <cellStyle name="Standard 5 2 5" xfId="3696" xr:uid="{00000000-0005-0000-0000-0000F70D0000}"/>
    <cellStyle name="Standard 5 2 5 2" xfId="3697" xr:uid="{00000000-0005-0000-0000-0000F80D0000}"/>
    <cellStyle name="Standard 5 2 6" xfId="3698" xr:uid="{00000000-0005-0000-0000-0000F90D0000}"/>
    <cellStyle name="Standard 5 2 6 2" xfId="3699" xr:uid="{00000000-0005-0000-0000-0000FA0D0000}"/>
    <cellStyle name="Standard 5 2 7" xfId="3700" xr:uid="{00000000-0005-0000-0000-0000FB0D0000}"/>
    <cellStyle name="Standard 5 2 8" xfId="3701" xr:uid="{00000000-0005-0000-0000-0000FC0D0000}"/>
    <cellStyle name="Standard 5 2 9" xfId="3663" xr:uid="{00000000-0005-0000-0000-0000D60D0000}"/>
    <cellStyle name="Standard 5 3" xfId="3702" xr:uid="{00000000-0005-0000-0000-0000FD0D0000}"/>
    <cellStyle name="Standard 5 3 2" xfId="3703" xr:uid="{00000000-0005-0000-0000-0000FE0D0000}"/>
    <cellStyle name="Standard 5 3 2 2" xfId="3704" xr:uid="{00000000-0005-0000-0000-0000FF0D0000}"/>
    <cellStyle name="Standard 5 3 2 2 2" xfId="3705" xr:uid="{00000000-0005-0000-0000-0000000E0000}"/>
    <cellStyle name="Standard 5 3 2 3" xfId="3706" xr:uid="{00000000-0005-0000-0000-0000010E0000}"/>
    <cellStyle name="Standard 5 3 2 3 2" xfId="3707" xr:uid="{00000000-0005-0000-0000-0000020E0000}"/>
    <cellStyle name="Standard 5 3 2 4" xfId="3708" xr:uid="{00000000-0005-0000-0000-0000030E0000}"/>
    <cellStyle name="Standard 5 3 3" xfId="3709" xr:uid="{00000000-0005-0000-0000-0000040E0000}"/>
    <cellStyle name="Standard 5 3 3 2" xfId="3710" xr:uid="{00000000-0005-0000-0000-0000050E0000}"/>
    <cellStyle name="Standard 5 3 3 2 2" xfId="3711" xr:uid="{00000000-0005-0000-0000-0000060E0000}"/>
    <cellStyle name="Standard 5 3 3 3" xfId="3712" xr:uid="{00000000-0005-0000-0000-0000070E0000}"/>
    <cellStyle name="Standard 5 3 3 3 2" xfId="3713" xr:uid="{00000000-0005-0000-0000-0000080E0000}"/>
    <cellStyle name="Standard 5 3 3 4" xfId="3714" xr:uid="{00000000-0005-0000-0000-0000090E0000}"/>
    <cellStyle name="Standard 5 3 4" xfId="3715" xr:uid="{00000000-0005-0000-0000-00000A0E0000}"/>
    <cellStyle name="Standard 5 3 4 2" xfId="3716" xr:uid="{00000000-0005-0000-0000-00000B0E0000}"/>
    <cellStyle name="Standard 5 3 5" xfId="3717" xr:uid="{00000000-0005-0000-0000-00000C0E0000}"/>
    <cellStyle name="Standard 5 3 5 2" xfId="3718" xr:uid="{00000000-0005-0000-0000-00000D0E0000}"/>
    <cellStyle name="Standard 5 3 6" xfId="3719" xr:uid="{00000000-0005-0000-0000-00000E0E0000}"/>
    <cellStyle name="Standard 5 3 7" xfId="3720" xr:uid="{00000000-0005-0000-0000-00000F0E0000}"/>
    <cellStyle name="Standard 5 4" xfId="3721" xr:uid="{00000000-0005-0000-0000-0000100E0000}"/>
    <cellStyle name="Standard 5 4 2" xfId="3722" xr:uid="{00000000-0005-0000-0000-0000110E0000}"/>
    <cellStyle name="Standard 5 4 2 2" xfId="3723" xr:uid="{00000000-0005-0000-0000-0000120E0000}"/>
    <cellStyle name="Standard 5 4 2 2 2" xfId="3724" xr:uid="{00000000-0005-0000-0000-0000130E0000}"/>
    <cellStyle name="Standard 5 4 2 3" xfId="3725" xr:uid="{00000000-0005-0000-0000-0000140E0000}"/>
    <cellStyle name="Standard 5 4 2 3 2" xfId="3726" xr:uid="{00000000-0005-0000-0000-0000150E0000}"/>
    <cellStyle name="Standard 5 4 2 4" xfId="3727" xr:uid="{00000000-0005-0000-0000-0000160E0000}"/>
    <cellStyle name="Standard 5 4 3" xfId="3728" xr:uid="{00000000-0005-0000-0000-0000170E0000}"/>
    <cellStyle name="Standard 5 4 3 2" xfId="3729" xr:uid="{00000000-0005-0000-0000-0000180E0000}"/>
    <cellStyle name="Standard 5 4 3 2 2" xfId="3730" xr:uid="{00000000-0005-0000-0000-0000190E0000}"/>
    <cellStyle name="Standard 5 4 3 3" xfId="3731" xr:uid="{00000000-0005-0000-0000-00001A0E0000}"/>
    <cellStyle name="Standard 5 4 3 3 2" xfId="3732" xr:uid="{00000000-0005-0000-0000-00001B0E0000}"/>
    <cellStyle name="Standard 5 4 3 4" xfId="3733" xr:uid="{00000000-0005-0000-0000-00001C0E0000}"/>
    <cellStyle name="Standard 5 4 4" xfId="3734" xr:uid="{00000000-0005-0000-0000-00001D0E0000}"/>
    <cellStyle name="Standard 5 4 4 2" xfId="3735" xr:uid="{00000000-0005-0000-0000-00001E0E0000}"/>
    <cellStyle name="Standard 5 4 5" xfId="3736" xr:uid="{00000000-0005-0000-0000-00001F0E0000}"/>
    <cellStyle name="Standard 5 4 5 2" xfId="3737" xr:uid="{00000000-0005-0000-0000-0000200E0000}"/>
    <cellStyle name="Standard 5 4 6" xfId="3738" xr:uid="{00000000-0005-0000-0000-0000210E0000}"/>
    <cellStyle name="Standard 5 5" xfId="3739" xr:uid="{00000000-0005-0000-0000-0000220E0000}"/>
    <cellStyle name="Standard 5 5 2" xfId="3740" xr:uid="{00000000-0005-0000-0000-0000230E0000}"/>
    <cellStyle name="Standard 5 5 2 2" xfId="3741" xr:uid="{00000000-0005-0000-0000-0000240E0000}"/>
    <cellStyle name="Standard 5 5 2 2 2" xfId="3742" xr:uid="{00000000-0005-0000-0000-0000250E0000}"/>
    <cellStyle name="Standard 5 5 2 3" xfId="3743" xr:uid="{00000000-0005-0000-0000-0000260E0000}"/>
    <cellStyle name="Standard 5 5 2 3 2" xfId="3744" xr:uid="{00000000-0005-0000-0000-0000270E0000}"/>
    <cellStyle name="Standard 5 5 2 4" xfId="3745" xr:uid="{00000000-0005-0000-0000-0000280E0000}"/>
    <cellStyle name="Standard 5 5 3" xfId="3746" xr:uid="{00000000-0005-0000-0000-0000290E0000}"/>
    <cellStyle name="Standard 5 5 3 2" xfId="3747" xr:uid="{00000000-0005-0000-0000-00002A0E0000}"/>
    <cellStyle name="Standard 5 5 3 2 2" xfId="3748" xr:uid="{00000000-0005-0000-0000-00002B0E0000}"/>
    <cellStyle name="Standard 5 5 3 3" xfId="3749" xr:uid="{00000000-0005-0000-0000-00002C0E0000}"/>
    <cellStyle name="Standard 5 5 3 3 2" xfId="3750" xr:uid="{00000000-0005-0000-0000-00002D0E0000}"/>
    <cellStyle name="Standard 5 5 3 4" xfId="3751" xr:uid="{00000000-0005-0000-0000-00002E0E0000}"/>
    <cellStyle name="Standard 5 5 4" xfId="3752" xr:uid="{00000000-0005-0000-0000-00002F0E0000}"/>
    <cellStyle name="Standard 5 5 4 2" xfId="3753" xr:uid="{00000000-0005-0000-0000-0000300E0000}"/>
    <cellStyle name="Standard 5 5 5" xfId="3754" xr:uid="{00000000-0005-0000-0000-0000310E0000}"/>
    <cellStyle name="Standard 5 5 5 2" xfId="3755" xr:uid="{00000000-0005-0000-0000-0000320E0000}"/>
    <cellStyle name="Standard 5 5 6" xfId="3756" xr:uid="{00000000-0005-0000-0000-0000330E0000}"/>
    <cellStyle name="Standard 5 5 7" xfId="3757" xr:uid="{00000000-0005-0000-0000-0000340E0000}"/>
    <cellStyle name="Standard 5 6" xfId="3758" xr:uid="{00000000-0005-0000-0000-0000350E0000}"/>
    <cellStyle name="Standard 5 6 2" xfId="3759" xr:uid="{00000000-0005-0000-0000-0000360E0000}"/>
    <cellStyle name="Standard 5 6 2 2" xfId="3760" xr:uid="{00000000-0005-0000-0000-0000370E0000}"/>
    <cellStyle name="Standard 5 6 2 2 2" xfId="3761" xr:uid="{00000000-0005-0000-0000-0000380E0000}"/>
    <cellStyle name="Standard 5 6 2 3" xfId="3762" xr:uid="{00000000-0005-0000-0000-0000390E0000}"/>
    <cellStyle name="Standard 5 6 2 3 2" xfId="3763" xr:uid="{00000000-0005-0000-0000-00003A0E0000}"/>
    <cellStyle name="Standard 5 6 2 4" xfId="3764" xr:uid="{00000000-0005-0000-0000-00003B0E0000}"/>
    <cellStyle name="Standard 5 6 3" xfId="3765" xr:uid="{00000000-0005-0000-0000-00003C0E0000}"/>
    <cellStyle name="Standard 5 6 3 2" xfId="3766" xr:uid="{00000000-0005-0000-0000-00003D0E0000}"/>
    <cellStyle name="Standard 5 6 4" xfId="3767" xr:uid="{00000000-0005-0000-0000-00003E0E0000}"/>
    <cellStyle name="Standard 5 6 4 2" xfId="3768" xr:uid="{00000000-0005-0000-0000-00003F0E0000}"/>
    <cellStyle name="Standard 5 6 5" xfId="3769" xr:uid="{00000000-0005-0000-0000-0000400E0000}"/>
    <cellStyle name="Standard 5 7" xfId="3770" xr:uid="{00000000-0005-0000-0000-0000410E0000}"/>
    <cellStyle name="Standard 5 7 2" xfId="3771" xr:uid="{00000000-0005-0000-0000-0000420E0000}"/>
    <cellStyle name="Standard 5 7 2 2" xfId="3772" xr:uid="{00000000-0005-0000-0000-0000430E0000}"/>
    <cellStyle name="Standard 5 7 3" xfId="3773" xr:uid="{00000000-0005-0000-0000-0000440E0000}"/>
    <cellStyle name="Standard 5 7 3 2" xfId="3774" xr:uid="{00000000-0005-0000-0000-0000450E0000}"/>
    <cellStyle name="Standard 5 7 4" xfId="3775" xr:uid="{00000000-0005-0000-0000-0000460E0000}"/>
    <cellStyle name="Standard 5 8" xfId="3776" xr:uid="{00000000-0005-0000-0000-0000470E0000}"/>
    <cellStyle name="Standard 5 8 2" xfId="3777" xr:uid="{00000000-0005-0000-0000-0000480E0000}"/>
    <cellStyle name="Standard 5 9" xfId="3778" xr:uid="{00000000-0005-0000-0000-0000490E0000}"/>
    <cellStyle name="Standard 5 9 2" xfId="3779" xr:uid="{00000000-0005-0000-0000-00004A0E0000}"/>
    <cellStyle name="Standard 6" xfId="22" xr:uid="{62CE5A09-2879-4113-8C44-07412207CE74}"/>
    <cellStyle name="Standard 6 10" xfId="3781" xr:uid="{00000000-0005-0000-0000-00004C0E0000}"/>
    <cellStyle name="Standard 6 11" xfId="3782" xr:uid="{00000000-0005-0000-0000-00004D0E0000}"/>
    <cellStyle name="Standard 6 12" xfId="3780" xr:uid="{00000000-0005-0000-0000-00004B0E0000}"/>
    <cellStyle name="Standard 6 2" xfId="3783" xr:uid="{00000000-0005-0000-0000-00004E0E0000}"/>
    <cellStyle name="Standard 6 2 2" xfId="3784" xr:uid="{00000000-0005-0000-0000-00004F0E0000}"/>
    <cellStyle name="Standard 6 2 2 2" xfId="3785" xr:uid="{00000000-0005-0000-0000-0000500E0000}"/>
    <cellStyle name="Standard 6 2 2 2 2" xfId="3786" xr:uid="{00000000-0005-0000-0000-0000510E0000}"/>
    <cellStyle name="Standard 6 2 2 2 2 2" xfId="3787" xr:uid="{00000000-0005-0000-0000-0000520E0000}"/>
    <cellStyle name="Standard 6 2 2 2 3" xfId="3788" xr:uid="{00000000-0005-0000-0000-0000530E0000}"/>
    <cellStyle name="Standard 6 2 2 2 3 2" xfId="3789" xr:uid="{00000000-0005-0000-0000-0000540E0000}"/>
    <cellStyle name="Standard 6 2 2 2 4" xfId="3790" xr:uid="{00000000-0005-0000-0000-0000550E0000}"/>
    <cellStyle name="Standard 6 2 2 3" xfId="3791" xr:uid="{00000000-0005-0000-0000-0000560E0000}"/>
    <cellStyle name="Standard 6 2 2 3 2" xfId="3792" xr:uid="{00000000-0005-0000-0000-0000570E0000}"/>
    <cellStyle name="Standard 6 2 2 3 2 2" xfId="3793" xr:uid="{00000000-0005-0000-0000-0000580E0000}"/>
    <cellStyle name="Standard 6 2 2 3 3" xfId="3794" xr:uid="{00000000-0005-0000-0000-0000590E0000}"/>
    <cellStyle name="Standard 6 2 2 3 3 2" xfId="3795" xr:uid="{00000000-0005-0000-0000-00005A0E0000}"/>
    <cellStyle name="Standard 6 2 2 3 4" xfId="3796" xr:uid="{00000000-0005-0000-0000-00005B0E0000}"/>
    <cellStyle name="Standard 6 2 2 4" xfId="3797" xr:uid="{00000000-0005-0000-0000-00005C0E0000}"/>
    <cellStyle name="Standard 6 2 2 4 2" xfId="3798" xr:uid="{00000000-0005-0000-0000-00005D0E0000}"/>
    <cellStyle name="Standard 6 2 2 5" xfId="3799" xr:uid="{00000000-0005-0000-0000-00005E0E0000}"/>
    <cellStyle name="Standard 6 2 2 5 2" xfId="3800" xr:uid="{00000000-0005-0000-0000-00005F0E0000}"/>
    <cellStyle name="Standard 6 2 2 6" xfId="3801" xr:uid="{00000000-0005-0000-0000-0000600E0000}"/>
    <cellStyle name="Standard 6 2 3" xfId="3802" xr:uid="{00000000-0005-0000-0000-0000610E0000}"/>
    <cellStyle name="Standard 6 2 3 2" xfId="3803" xr:uid="{00000000-0005-0000-0000-0000620E0000}"/>
    <cellStyle name="Standard 6 2 3 2 2" xfId="3804" xr:uid="{00000000-0005-0000-0000-0000630E0000}"/>
    <cellStyle name="Standard 6 2 3 3" xfId="3805" xr:uid="{00000000-0005-0000-0000-0000640E0000}"/>
    <cellStyle name="Standard 6 2 3 3 2" xfId="3806" xr:uid="{00000000-0005-0000-0000-0000650E0000}"/>
    <cellStyle name="Standard 6 2 3 4" xfId="3807" xr:uid="{00000000-0005-0000-0000-0000660E0000}"/>
    <cellStyle name="Standard 6 2 4" xfId="3808" xr:uid="{00000000-0005-0000-0000-0000670E0000}"/>
    <cellStyle name="Standard 6 2 4 2" xfId="3809" xr:uid="{00000000-0005-0000-0000-0000680E0000}"/>
    <cellStyle name="Standard 6 2 4 2 2" xfId="3810" xr:uid="{00000000-0005-0000-0000-0000690E0000}"/>
    <cellStyle name="Standard 6 2 4 3" xfId="3811" xr:uid="{00000000-0005-0000-0000-00006A0E0000}"/>
    <cellStyle name="Standard 6 2 4 3 2" xfId="3812" xr:uid="{00000000-0005-0000-0000-00006B0E0000}"/>
    <cellStyle name="Standard 6 2 4 4" xfId="3813" xr:uid="{00000000-0005-0000-0000-00006C0E0000}"/>
    <cellStyle name="Standard 6 2 5" xfId="3814" xr:uid="{00000000-0005-0000-0000-00006D0E0000}"/>
    <cellStyle name="Standard 6 2 5 2" xfId="3815" xr:uid="{00000000-0005-0000-0000-00006E0E0000}"/>
    <cellStyle name="Standard 6 2 6" xfId="3816" xr:uid="{00000000-0005-0000-0000-00006F0E0000}"/>
    <cellStyle name="Standard 6 2 6 2" xfId="3817" xr:uid="{00000000-0005-0000-0000-0000700E0000}"/>
    <cellStyle name="Standard 6 2 7" xfId="3818" xr:uid="{00000000-0005-0000-0000-0000710E0000}"/>
    <cellStyle name="Standard 6 2 8" xfId="3819" xr:uid="{00000000-0005-0000-0000-0000720E0000}"/>
    <cellStyle name="Standard 6 3" xfId="3820" xr:uid="{00000000-0005-0000-0000-0000730E0000}"/>
    <cellStyle name="Standard 6 3 2" xfId="3821" xr:uid="{00000000-0005-0000-0000-0000740E0000}"/>
    <cellStyle name="Standard 6 3 2 2" xfId="3822" xr:uid="{00000000-0005-0000-0000-0000750E0000}"/>
    <cellStyle name="Standard 6 3 2 2 2" xfId="3823" xr:uid="{00000000-0005-0000-0000-0000760E0000}"/>
    <cellStyle name="Standard 6 3 2 3" xfId="3824" xr:uid="{00000000-0005-0000-0000-0000770E0000}"/>
    <cellStyle name="Standard 6 3 2 3 2" xfId="3825" xr:uid="{00000000-0005-0000-0000-0000780E0000}"/>
    <cellStyle name="Standard 6 3 2 4" xfId="3826" xr:uid="{00000000-0005-0000-0000-0000790E0000}"/>
    <cellStyle name="Standard 6 3 3" xfId="3827" xr:uid="{00000000-0005-0000-0000-00007A0E0000}"/>
    <cellStyle name="Standard 6 3 3 2" xfId="3828" xr:uid="{00000000-0005-0000-0000-00007B0E0000}"/>
    <cellStyle name="Standard 6 3 3 2 2" xfId="3829" xr:uid="{00000000-0005-0000-0000-00007C0E0000}"/>
    <cellStyle name="Standard 6 3 3 3" xfId="3830" xr:uid="{00000000-0005-0000-0000-00007D0E0000}"/>
    <cellStyle name="Standard 6 3 3 3 2" xfId="3831" xr:uid="{00000000-0005-0000-0000-00007E0E0000}"/>
    <cellStyle name="Standard 6 3 3 4" xfId="3832" xr:uid="{00000000-0005-0000-0000-00007F0E0000}"/>
    <cellStyle name="Standard 6 3 4" xfId="3833" xr:uid="{00000000-0005-0000-0000-0000800E0000}"/>
    <cellStyle name="Standard 6 3 4 2" xfId="3834" xr:uid="{00000000-0005-0000-0000-0000810E0000}"/>
    <cellStyle name="Standard 6 3 5" xfId="3835" xr:uid="{00000000-0005-0000-0000-0000820E0000}"/>
    <cellStyle name="Standard 6 3 5 2" xfId="3836" xr:uid="{00000000-0005-0000-0000-0000830E0000}"/>
    <cellStyle name="Standard 6 3 6" xfId="3837" xr:uid="{00000000-0005-0000-0000-0000840E0000}"/>
    <cellStyle name="Standard 6 3 7" xfId="3838" xr:uid="{00000000-0005-0000-0000-0000850E0000}"/>
    <cellStyle name="Standard 6 4" xfId="3839" xr:uid="{00000000-0005-0000-0000-0000860E0000}"/>
    <cellStyle name="Standard 6 4 2" xfId="3840" xr:uid="{00000000-0005-0000-0000-0000870E0000}"/>
    <cellStyle name="Standard 6 4 2 2" xfId="3841" xr:uid="{00000000-0005-0000-0000-0000880E0000}"/>
    <cellStyle name="Standard 6 4 3" xfId="3842" xr:uid="{00000000-0005-0000-0000-0000890E0000}"/>
    <cellStyle name="Standard 6 4 3 2" xfId="3843" xr:uid="{00000000-0005-0000-0000-00008A0E0000}"/>
    <cellStyle name="Standard 6 4 4" xfId="3844" xr:uid="{00000000-0005-0000-0000-00008B0E0000}"/>
    <cellStyle name="Standard 6 4 5" xfId="3845" xr:uid="{00000000-0005-0000-0000-00008C0E0000}"/>
    <cellStyle name="Standard 6 4 6" xfId="3846" xr:uid="{00000000-0005-0000-0000-00008D0E0000}"/>
    <cellStyle name="Standard 6 5" xfId="3847" xr:uid="{00000000-0005-0000-0000-00008E0E0000}"/>
    <cellStyle name="Standard 6 5 2" xfId="3848" xr:uid="{00000000-0005-0000-0000-00008F0E0000}"/>
    <cellStyle name="Standard 6 5 2 2" xfId="3849" xr:uid="{00000000-0005-0000-0000-0000900E0000}"/>
    <cellStyle name="Standard 6 5 3" xfId="3850" xr:uid="{00000000-0005-0000-0000-0000910E0000}"/>
    <cellStyle name="Standard 6 5 3 2" xfId="3851" xr:uid="{00000000-0005-0000-0000-0000920E0000}"/>
    <cellStyle name="Standard 6 5 4" xfId="3852" xr:uid="{00000000-0005-0000-0000-0000930E0000}"/>
    <cellStyle name="Standard 6 5 5" xfId="3853" xr:uid="{00000000-0005-0000-0000-0000940E0000}"/>
    <cellStyle name="Standard 6 6" xfId="3854" xr:uid="{00000000-0005-0000-0000-0000950E0000}"/>
    <cellStyle name="Standard 6 6 2" xfId="3855" xr:uid="{00000000-0005-0000-0000-0000960E0000}"/>
    <cellStyle name="Standard 6 7" xfId="3856" xr:uid="{00000000-0005-0000-0000-0000970E0000}"/>
    <cellStyle name="Standard 6 7 2" xfId="3857" xr:uid="{00000000-0005-0000-0000-0000980E0000}"/>
    <cellStyle name="Standard 6 8" xfId="3858" xr:uid="{00000000-0005-0000-0000-0000990E0000}"/>
    <cellStyle name="Standard 6 9" xfId="3859" xr:uid="{00000000-0005-0000-0000-00009A0E0000}"/>
    <cellStyle name="Standard 7" xfId="25" xr:uid="{D87D2F83-D20C-41FB-874F-F13D86EF5105}"/>
    <cellStyle name="Standard 7 2" xfId="3861" xr:uid="{00000000-0005-0000-0000-00009C0E0000}"/>
    <cellStyle name="Standard 7 2 2" xfId="3862" xr:uid="{00000000-0005-0000-0000-00009D0E0000}"/>
    <cellStyle name="Standard 7 2 3" xfId="3863" xr:uid="{00000000-0005-0000-0000-00009E0E0000}"/>
    <cellStyle name="Standard 7 2 3 2" xfId="3864" xr:uid="{00000000-0005-0000-0000-00009F0E0000}"/>
    <cellStyle name="Standard 7 2 4" xfId="3865" xr:uid="{00000000-0005-0000-0000-0000A00E0000}"/>
    <cellStyle name="Standard 7 3" xfId="3866" xr:uid="{00000000-0005-0000-0000-0000A10E0000}"/>
    <cellStyle name="Standard 7 3 2" xfId="3867" xr:uid="{00000000-0005-0000-0000-0000A20E0000}"/>
    <cellStyle name="Standard 7 4" xfId="3868" xr:uid="{00000000-0005-0000-0000-0000A30E0000}"/>
    <cellStyle name="Standard 7 4 2" xfId="3869" xr:uid="{00000000-0005-0000-0000-0000A40E0000}"/>
    <cellStyle name="Standard 7 5" xfId="3870" xr:uid="{00000000-0005-0000-0000-0000A50E0000}"/>
    <cellStyle name="Standard 7 6" xfId="3871" xr:uid="{00000000-0005-0000-0000-0000A60E0000}"/>
    <cellStyle name="Standard 7 7" xfId="3860" xr:uid="{00000000-0005-0000-0000-00009B0E0000}"/>
    <cellStyle name="Standard 8" xfId="10" xr:uid="{00000000-0005-0000-0000-000040000000}"/>
    <cellStyle name="Standard 8 2" xfId="3873" xr:uid="{00000000-0005-0000-0000-0000A80E0000}"/>
    <cellStyle name="Standard 8 2 2" xfId="3874" xr:uid="{00000000-0005-0000-0000-0000A90E0000}"/>
    <cellStyle name="Standard 8 2 3" xfId="3875" xr:uid="{00000000-0005-0000-0000-0000AA0E0000}"/>
    <cellStyle name="Standard 8 2 3 2" xfId="3876" xr:uid="{00000000-0005-0000-0000-0000AB0E0000}"/>
    <cellStyle name="Standard 8 2 4" xfId="3877" xr:uid="{00000000-0005-0000-0000-0000AC0E0000}"/>
    <cellStyle name="Standard 8 3" xfId="3878" xr:uid="{00000000-0005-0000-0000-0000AD0E0000}"/>
    <cellStyle name="Standard 8 3 2" xfId="3879" xr:uid="{00000000-0005-0000-0000-0000AE0E0000}"/>
    <cellStyle name="Standard 8 4" xfId="3880" xr:uid="{00000000-0005-0000-0000-0000AF0E0000}"/>
    <cellStyle name="Standard 8 5" xfId="3881" xr:uid="{00000000-0005-0000-0000-0000B00E0000}"/>
    <cellStyle name="Standard 8 6" xfId="3872" xr:uid="{00000000-0005-0000-0000-0000A70E0000}"/>
    <cellStyle name="Standard 9" xfId="157" xr:uid="{B0379D1B-9BD4-4AF4-B359-DA15C6C9F168}"/>
    <cellStyle name="Standard 9 2" xfId="3883" xr:uid="{00000000-0005-0000-0000-0000B20E0000}"/>
    <cellStyle name="Standard 9 2 2" xfId="3884" xr:uid="{00000000-0005-0000-0000-0000B30E0000}"/>
    <cellStyle name="Standard 9 2 3" xfId="3885" xr:uid="{00000000-0005-0000-0000-0000B40E0000}"/>
    <cellStyle name="Standard 9 3" xfId="3886" xr:uid="{00000000-0005-0000-0000-0000B50E0000}"/>
    <cellStyle name="Standard 9 3 2" xfId="3887" xr:uid="{00000000-0005-0000-0000-0000B60E0000}"/>
    <cellStyle name="Standard 9 4" xfId="3888" xr:uid="{00000000-0005-0000-0000-0000B70E0000}"/>
    <cellStyle name="Standard 9 5" xfId="3882" xr:uid="{00000000-0005-0000-0000-0000B10E0000}"/>
    <cellStyle name="Strich statt Null" xfId="3889" xr:uid="{00000000-0005-0000-0000-0000B80E0000}"/>
    <cellStyle name="temp" xfId="3890" xr:uid="{00000000-0005-0000-0000-0000B90E0000}"/>
    <cellStyle name="Title" xfId="3891" xr:uid="{00000000-0005-0000-0000-0000BA0E0000}"/>
    <cellStyle name="title1" xfId="3892" xr:uid="{00000000-0005-0000-0000-0000BB0E0000}"/>
    <cellStyle name="Total" xfId="3893" xr:uid="{00000000-0005-0000-0000-0000BC0E0000}"/>
    <cellStyle name="Überschrift 1" xfId="159" builtinId="16" customBuiltin="1"/>
    <cellStyle name="Überschrift 1 2" xfId="136" xr:uid="{00000000-0005-0000-0000-000073000000}"/>
    <cellStyle name="Überschrift 1 2 2" xfId="3895" xr:uid="{00000000-0005-0000-0000-0000C00E0000}"/>
    <cellStyle name="Überschrift 1 2 2 2" xfId="3896" xr:uid="{00000000-0005-0000-0000-0000C10E0000}"/>
    <cellStyle name="Überschrift 1 2 2 3" xfId="3897" xr:uid="{00000000-0005-0000-0000-0000C20E0000}"/>
    <cellStyle name="Überschrift 1 2 3" xfId="3898" xr:uid="{00000000-0005-0000-0000-0000C30E0000}"/>
    <cellStyle name="Überschrift 1 2 3 2" xfId="3899" xr:uid="{00000000-0005-0000-0000-0000C40E0000}"/>
    <cellStyle name="Überschrift 1 2 3 3" xfId="3900" xr:uid="{00000000-0005-0000-0000-0000C50E0000}"/>
    <cellStyle name="Überschrift 1 2 4" xfId="3901" xr:uid="{00000000-0005-0000-0000-0000C60E0000}"/>
    <cellStyle name="Überschrift 1 2 5" xfId="3902" xr:uid="{00000000-0005-0000-0000-0000C70E0000}"/>
    <cellStyle name="Überschrift 1 2 6" xfId="3903" xr:uid="{00000000-0005-0000-0000-0000C80E0000}"/>
    <cellStyle name="Überschrift 1 2 7" xfId="3894" xr:uid="{00000000-0005-0000-0000-0000BF0E0000}"/>
    <cellStyle name="Überschrift 1 3" xfId="137" xr:uid="{00000000-0005-0000-0000-000074000000}"/>
    <cellStyle name="Überschrift 1 3 2" xfId="3904" xr:uid="{00000000-0005-0000-0000-0000CA0E0000}"/>
    <cellStyle name="Überschrift 1 3 3" xfId="3905" xr:uid="{00000000-0005-0000-0000-0000CB0E0000}"/>
    <cellStyle name="Überschrift 1 3 4" xfId="3906" xr:uid="{00000000-0005-0000-0000-0000CC0E0000}"/>
    <cellStyle name="Überschrift 1 4" xfId="135" xr:uid="{00000000-0005-0000-0000-0000B6000000}"/>
    <cellStyle name="Überschrift 1 4 2" xfId="3907" xr:uid="{00000000-0005-0000-0000-0000CD0E0000}"/>
    <cellStyle name="Überschrift 2" xfId="160" builtinId="17" customBuiltin="1"/>
    <cellStyle name="Überschrift 2 2" xfId="139" xr:uid="{00000000-0005-0000-0000-000076000000}"/>
    <cellStyle name="Überschrift 2 2 2" xfId="3909" xr:uid="{00000000-0005-0000-0000-0000D00E0000}"/>
    <cellStyle name="Überschrift 2 2 2 2" xfId="3910" xr:uid="{00000000-0005-0000-0000-0000D10E0000}"/>
    <cellStyle name="Überschrift 2 2 2 3" xfId="3911" xr:uid="{00000000-0005-0000-0000-0000D20E0000}"/>
    <cellStyle name="Überschrift 2 2 3" xfId="3912" xr:uid="{00000000-0005-0000-0000-0000D30E0000}"/>
    <cellStyle name="Überschrift 2 2 3 2" xfId="3913" xr:uid="{00000000-0005-0000-0000-0000D40E0000}"/>
    <cellStyle name="Überschrift 2 2 3 3" xfId="3914" xr:uid="{00000000-0005-0000-0000-0000D50E0000}"/>
    <cellStyle name="Überschrift 2 2 4" xfId="3915" xr:uid="{00000000-0005-0000-0000-0000D60E0000}"/>
    <cellStyle name="Überschrift 2 2 5" xfId="3916" xr:uid="{00000000-0005-0000-0000-0000D70E0000}"/>
    <cellStyle name="Überschrift 2 2 6" xfId="3917" xr:uid="{00000000-0005-0000-0000-0000D80E0000}"/>
    <cellStyle name="Überschrift 2 2 7" xfId="3908" xr:uid="{00000000-0005-0000-0000-0000CF0E0000}"/>
    <cellStyle name="Überschrift 2 3" xfId="140" xr:uid="{00000000-0005-0000-0000-000077000000}"/>
    <cellStyle name="Überschrift 2 3 2" xfId="3918" xr:uid="{00000000-0005-0000-0000-0000DA0E0000}"/>
    <cellStyle name="Überschrift 2 3 3" xfId="3919" xr:uid="{00000000-0005-0000-0000-0000DB0E0000}"/>
    <cellStyle name="Überschrift 2 3 4" xfId="3920" xr:uid="{00000000-0005-0000-0000-0000DC0E0000}"/>
    <cellStyle name="Überschrift 2 4" xfId="138" xr:uid="{00000000-0005-0000-0000-0000B9000000}"/>
    <cellStyle name="Überschrift 2 4 2" xfId="3921" xr:uid="{00000000-0005-0000-0000-0000DD0E0000}"/>
    <cellStyle name="Überschrift 3" xfId="161" builtinId="18" customBuiltin="1"/>
    <cellStyle name="Überschrift 3 2" xfId="142" xr:uid="{00000000-0005-0000-0000-000079000000}"/>
    <cellStyle name="Überschrift 3 2 2" xfId="3923" xr:uid="{00000000-0005-0000-0000-0000E00E0000}"/>
    <cellStyle name="Überschrift 3 2 2 2" xfId="3924" xr:uid="{00000000-0005-0000-0000-0000E10E0000}"/>
    <cellStyle name="Überschrift 3 2 2 3" xfId="3925" xr:uid="{00000000-0005-0000-0000-0000E20E0000}"/>
    <cellStyle name="Überschrift 3 2 3" xfId="3926" xr:uid="{00000000-0005-0000-0000-0000E30E0000}"/>
    <cellStyle name="Überschrift 3 2 3 2" xfId="3927" xr:uid="{00000000-0005-0000-0000-0000E40E0000}"/>
    <cellStyle name="Überschrift 3 2 3 3" xfId="3928" xr:uid="{00000000-0005-0000-0000-0000E50E0000}"/>
    <cellStyle name="Überschrift 3 2 4" xfId="3929" xr:uid="{00000000-0005-0000-0000-0000E60E0000}"/>
    <cellStyle name="Überschrift 3 2 5" xfId="3930" xr:uid="{00000000-0005-0000-0000-0000E70E0000}"/>
    <cellStyle name="Überschrift 3 2 6" xfId="3931" xr:uid="{00000000-0005-0000-0000-0000E80E0000}"/>
    <cellStyle name="Überschrift 3 2 7" xfId="3922" xr:uid="{00000000-0005-0000-0000-0000DF0E0000}"/>
    <cellStyle name="Überschrift 3 3" xfId="143" xr:uid="{00000000-0005-0000-0000-00007A000000}"/>
    <cellStyle name="Überschrift 3 3 2" xfId="3932" xr:uid="{00000000-0005-0000-0000-0000EA0E0000}"/>
    <cellStyle name="Überschrift 3 3 3" xfId="3933" xr:uid="{00000000-0005-0000-0000-0000EB0E0000}"/>
    <cellStyle name="Überschrift 3 3 4" xfId="3934" xr:uid="{00000000-0005-0000-0000-0000EC0E0000}"/>
    <cellStyle name="Überschrift 3 4" xfId="141" xr:uid="{00000000-0005-0000-0000-0000BC000000}"/>
    <cellStyle name="Überschrift 3 4 2" xfId="3935" xr:uid="{00000000-0005-0000-0000-0000ED0E0000}"/>
    <cellStyle name="Überschrift 4" xfId="162" builtinId="19" customBuiltin="1"/>
    <cellStyle name="Überschrift 4 2" xfId="145" xr:uid="{00000000-0005-0000-0000-00007C000000}"/>
    <cellStyle name="Überschrift 4 2 2" xfId="3937" xr:uid="{00000000-0005-0000-0000-0000F00E0000}"/>
    <cellStyle name="Überschrift 4 2 2 2" xfId="3938" xr:uid="{00000000-0005-0000-0000-0000F10E0000}"/>
    <cellStyle name="Überschrift 4 2 2 3" xfId="3939" xr:uid="{00000000-0005-0000-0000-0000F20E0000}"/>
    <cellStyle name="Überschrift 4 2 3" xfId="3940" xr:uid="{00000000-0005-0000-0000-0000F30E0000}"/>
    <cellStyle name="Überschrift 4 2 3 2" xfId="3941" xr:uid="{00000000-0005-0000-0000-0000F40E0000}"/>
    <cellStyle name="Überschrift 4 2 3 3" xfId="3942" xr:uid="{00000000-0005-0000-0000-0000F50E0000}"/>
    <cellStyle name="Überschrift 4 2 4" xfId="3943" xr:uid="{00000000-0005-0000-0000-0000F60E0000}"/>
    <cellStyle name="Überschrift 4 2 5" xfId="3944" xr:uid="{00000000-0005-0000-0000-0000F70E0000}"/>
    <cellStyle name="Überschrift 4 2 6" xfId="3945" xr:uid="{00000000-0005-0000-0000-0000F80E0000}"/>
    <cellStyle name="Überschrift 4 2 7" xfId="3946" xr:uid="{00000000-0005-0000-0000-0000F90E0000}"/>
    <cellStyle name="Überschrift 4 2 8" xfId="3936" xr:uid="{00000000-0005-0000-0000-0000EF0E0000}"/>
    <cellStyle name="Überschrift 4 3" xfId="146" xr:uid="{00000000-0005-0000-0000-00007D000000}"/>
    <cellStyle name="Überschrift 4 3 2" xfId="3947" xr:uid="{00000000-0005-0000-0000-0000FB0E0000}"/>
    <cellStyle name="Überschrift 4 3 3" xfId="3948" xr:uid="{00000000-0005-0000-0000-0000FC0E0000}"/>
    <cellStyle name="Überschrift 4 3 4" xfId="3949" xr:uid="{00000000-0005-0000-0000-0000FD0E0000}"/>
    <cellStyle name="Überschrift 4 4" xfId="144" xr:uid="{00000000-0005-0000-0000-0000BF000000}"/>
    <cellStyle name="Überschrift 5" xfId="134" xr:uid="{00000000-0005-0000-0000-0000B5000000}"/>
    <cellStyle name="Überschrift 5 2" xfId="3951" xr:uid="{00000000-0005-0000-0000-0000FF0E0000}"/>
    <cellStyle name="Überschrift 5 2 2" xfId="3952" xr:uid="{00000000-0005-0000-0000-0000000F0000}"/>
    <cellStyle name="Überschrift 5 2 3" xfId="3953" xr:uid="{00000000-0005-0000-0000-0000010F0000}"/>
    <cellStyle name="Überschrift 5 3" xfId="3954" xr:uid="{00000000-0005-0000-0000-0000020F0000}"/>
    <cellStyle name="Überschrift 5 4" xfId="3950" xr:uid="{00000000-0005-0000-0000-0000FE0E0000}"/>
    <cellStyle name="Überschrift 6" xfId="3955" xr:uid="{00000000-0005-0000-0000-0000030F0000}"/>
    <cellStyle name="Überschrift 6 2" xfId="3956" xr:uid="{00000000-0005-0000-0000-0000040F0000}"/>
    <cellStyle name="Überschrift 6 3" xfId="3957" xr:uid="{00000000-0005-0000-0000-0000050F0000}"/>
    <cellStyle name="Verknüpfte Zelle" xfId="166" builtinId="24" customBuiltin="1"/>
    <cellStyle name="Verknüpfte Zelle 2" xfId="148" xr:uid="{00000000-0005-0000-0000-00007F000000}"/>
    <cellStyle name="Verknüpfte Zelle 2 2" xfId="3959" xr:uid="{00000000-0005-0000-0000-0000080F0000}"/>
    <cellStyle name="Verknüpfte Zelle 2 3" xfId="3960" xr:uid="{00000000-0005-0000-0000-0000090F0000}"/>
    <cellStyle name="Verknüpfte Zelle 2 4" xfId="3961" xr:uid="{00000000-0005-0000-0000-00000A0F0000}"/>
    <cellStyle name="Verknüpfte Zelle 2 5" xfId="3962" xr:uid="{00000000-0005-0000-0000-00000B0F0000}"/>
    <cellStyle name="Verknüpfte Zelle 2 6" xfId="3963" xr:uid="{00000000-0005-0000-0000-00000C0F0000}"/>
    <cellStyle name="Verknüpfte Zelle 2 7" xfId="3964" xr:uid="{00000000-0005-0000-0000-00000D0F0000}"/>
    <cellStyle name="Verknüpfte Zelle 2 8" xfId="3958" xr:uid="{00000000-0005-0000-0000-0000070F0000}"/>
    <cellStyle name="Verknüpfte Zelle 3" xfId="149" xr:uid="{00000000-0005-0000-0000-000080000000}"/>
    <cellStyle name="Verknüpfte Zelle 3 2" xfId="3965" xr:uid="{00000000-0005-0000-0000-00000F0F0000}"/>
    <cellStyle name="Verknüpfte Zelle 3 3" xfId="3966" xr:uid="{00000000-0005-0000-0000-0000100F0000}"/>
    <cellStyle name="Verknüpfte Zelle 3 4" xfId="3967" xr:uid="{00000000-0005-0000-0000-0000110F0000}"/>
    <cellStyle name="Verknüpfte Zelle 4" xfId="147" xr:uid="{00000000-0005-0000-0000-0000C2000000}"/>
    <cellStyle name="Währung 2" xfId="3968" xr:uid="{00000000-0005-0000-0000-0000120F0000}"/>
    <cellStyle name="Währung 3" xfId="3969" xr:uid="{00000000-0005-0000-0000-0000130F0000}"/>
    <cellStyle name="Währung 3 2" xfId="3970" xr:uid="{00000000-0005-0000-0000-0000140F0000}"/>
    <cellStyle name="Währung 4" xfId="3971" xr:uid="{00000000-0005-0000-0000-0000150F0000}"/>
    <cellStyle name="Währung 5" xfId="3972" xr:uid="{00000000-0005-0000-0000-0000160F0000}"/>
    <cellStyle name="Warnender Text" xfId="168" builtinId="11" customBuiltin="1"/>
    <cellStyle name="Warnender Text 2" xfId="151" xr:uid="{00000000-0005-0000-0000-000082000000}"/>
    <cellStyle name="Warnender Text 2 2" xfId="3974" xr:uid="{00000000-0005-0000-0000-0000190F0000}"/>
    <cellStyle name="Warnender Text 2 3" xfId="3975" xr:uid="{00000000-0005-0000-0000-00001A0F0000}"/>
    <cellStyle name="Warnender Text 2 4" xfId="3976" xr:uid="{00000000-0005-0000-0000-00001B0F0000}"/>
    <cellStyle name="Warnender Text 2 5" xfId="3977" xr:uid="{00000000-0005-0000-0000-00001C0F0000}"/>
    <cellStyle name="Warnender Text 2 6" xfId="3978" xr:uid="{00000000-0005-0000-0000-00001D0F0000}"/>
    <cellStyle name="Warnender Text 2 7" xfId="3979" xr:uid="{00000000-0005-0000-0000-00001E0F0000}"/>
    <cellStyle name="Warnender Text 2 8" xfId="3973" xr:uid="{00000000-0005-0000-0000-0000180F0000}"/>
    <cellStyle name="Warnender Text 3" xfId="152" xr:uid="{00000000-0005-0000-0000-000083000000}"/>
    <cellStyle name="Warnender Text 3 2" xfId="3980" xr:uid="{00000000-0005-0000-0000-0000200F0000}"/>
    <cellStyle name="Warnender Text 3 3" xfId="3981" xr:uid="{00000000-0005-0000-0000-0000210F0000}"/>
    <cellStyle name="Warnender Text 3 4" xfId="3982" xr:uid="{00000000-0005-0000-0000-0000220F0000}"/>
    <cellStyle name="Warnender Text 4" xfId="150" xr:uid="{00000000-0005-0000-0000-0000C5000000}"/>
    <cellStyle name="Warning Text" xfId="3983" xr:uid="{00000000-0005-0000-0000-0000230F0000}"/>
    <cellStyle name="Warning Text 2" xfId="3984" xr:uid="{00000000-0005-0000-0000-0000240F0000}"/>
    <cellStyle name="Zelle überprüfen" xfId="167" builtinId="23" customBuiltin="1"/>
    <cellStyle name="Zelle überprüfen 2" xfId="154" xr:uid="{00000000-0005-0000-0000-000085000000}"/>
    <cellStyle name="Zelle überprüfen 2 2" xfId="3986" xr:uid="{00000000-0005-0000-0000-0000270F0000}"/>
    <cellStyle name="Zelle überprüfen 2 3" xfId="3987" xr:uid="{00000000-0005-0000-0000-0000280F0000}"/>
    <cellStyle name="Zelle überprüfen 2 4" xfId="3988" xr:uid="{00000000-0005-0000-0000-0000290F0000}"/>
    <cellStyle name="Zelle überprüfen 2 5" xfId="3989" xr:uid="{00000000-0005-0000-0000-00002A0F0000}"/>
    <cellStyle name="Zelle überprüfen 2 6" xfId="3990" xr:uid="{00000000-0005-0000-0000-00002B0F0000}"/>
    <cellStyle name="Zelle überprüfen 2 7" xfId="3991" xr:uid="{00000000-0005-0000-0000-00002C0F0000}"/>
    <cellStyle name="Zelle überprüfen 2 8" xfId="3985" xr:uid="{00000000-0005-0000-0000-0000260F0000}"/>
    <cellStyle name="Zelle überprüfen 3" xfId="155" xr:uid="{00000000-0005-0000-0000-000086000000}"/>
    <cellStyle name="Zelle überprüfen 3 2" xfId="3992" xr:uid="{00000000-0005-0000-0000-00002E0F0000}"/>
    <cellStyle name="Zelle überprüfen 3 3" xfId="3993" xr:uid="{00000000-0005-0000-0000-00002F0F0000}"/>
    <cellStyle name="Zelle überprüfen 3 4" xfId="3994" xr:uid="{00000000-0005-0000-0000-0000300F0000}"/>
    <cellStyle name="Zelle überprüfen 4" xfId="153" xr:uid="{00000000-0005-0000-0000-0000C8000000}"/>
  </cellStyles>
  <dxfs count="0"/>
  <tableStyles count="0" defaultTableStyle="TableStyleMedium2" defaultPivotStyle="PivotStyleLight16"/>
  <colors>
    <mruColors>
      <color rgb="FFC6D8EC"/>
      <color rgb="FF3F446F"/>
      <color rgb="FF404C6E"/>
      <color rgb="FFB1CAE5"/>
      <color rgb="FF8FB2D9"/>
      <color rgb="FFA7C3E1"/>
      <color rgb="FFA6BB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AFB9D-2A12-4F79-B322-CD1DEF98342D}">
  <sheetPr>
    <tabColor rgb="FF8FB2D9"/>
  </sheetPr>
  <dimension ref="A1:E22"/>
  <sheetViews>
    <sheetView zoomScaleNormal="100" workbookViewId="0"/>
  </sheetViews>
  <sheetFormatPr baseColWidth="10" defaultColWidth="11.42578125" defaultRowHeight="15.95" customHeight="1"/>
  <cols>
    <col min="1" max="1" width="21.7109375" style="12" customWidth="1"/>
    <col min="2" max="3" width="11" style="12" customWidth="1"/>
    <col min="4" max="16384" width="11.42578125" style="12"/>
  </cols>
  <sheetData>
    <row r="1" spans="1:5" ht="18" customHeight="1">
      <c r="A1" s="1" t="s">
        <v>284</v>
      </c>
      <c r="B1" s="3"/>
      <c r="C1" s="3"/>
      <c r="D1" s="3"/>
      <c r="E1" s="3"/>
    </row>
    <row r="2" spans="1:5" ht="15.95" customHeight="1">
      <c r="A2" s="9" t="s">
        <v>44</v>
      </c>
      <c r="B2" s="3"/>
      <c r="C2" s="3"/>
      <c r="D2" s="3"/>
      <c r="E2" s="3"/>
    </row>
    <row r="3" spans="1:5" ht="15.95" customHeight="1">
      <c r="A3" s="3"/>
      <c r="B3" s="3"/>
      <c r="C3" s="3"/>
      <c r="D3" s="3"/>
      <c r="E3" s="3"/>
    </row>
    <row r="4" spans="1:5" ht="15.95" customHeight="1">
      <c r="A4" s="10" t="s">
        <v>45</v>
      </c>
      <c r="B4" s="11">
        <v>45604</v>
      </c>
      <c r="C4" s="3"/>
      <c r="D4" s="3"/>
      <c r="E4" s="3"/>
    </row>
    <row r="5" spans="1:5" ht="15.95" customHeight="1">
      <c r="A5" s="10" t="s">
        <v>46</v>
      </c>
      <c r="B5" s="10">
        <v>1</v>
      </c>
      <c r="C5" s="3"/>
      <c r="D5" s="3"/>
      <c r="E5" s="3"/>
    </row>
    <row r="6" spans="1:5" ht="15.95" customHeight="1">
      <c r="A6" s="10" t="s">
        <v>47</v>
      </c>
      <c r="B6" s="10">
        <v>2021</v>
      </c>
      <c r="C6" s="3"/>
      <c r="D6" s="3"/>
      <c r="E6" s="3"/>
    </row>
    <row r="7" spans="1:5" ht="15.95" customHeight="1">
      <c r="A7" s="10" t="s">
        <v>49</v>
      </c>
      <c r="B7" s="10">
        <v>2022</v>
      </c>
      <c r="C7" s="3"/>
      <c r="D7" s="3"/>
      <c r="E7" s="3"/>
    </row>
    <row r="8" spans="1:5" ht="15.95" customHeight="1">
      <c r="A8" s="10" t="s">
        <v>50</v>
      </c>
      <c r="B8" s="10" t="s">
        <v>352</v>
      </c>
      <c r="C8" s="3"/>
      <c r="D8" s="3"/>
      <c r="E8" s="3"/>
    </row>
    <row r="9" spans="1:5" ht="15.95" customHeight="1">
      <c r="A9" s="10" t="s">
        <v>51</v>
      </c>
      <c r="B9" s="10" t="s">
        <v>52</v>
      </c>
      <c r="C9" s="3"/>
      <c r="D9" s="3"/>
      <c r="E9" s="3"/>
    </row>
    <row r="10" spans="1:5" ht="15.95" customHeight="1">
      <c r="A10" s="10" t="s">
        <v>53</v>
      </c>
      <c r="B10" s="10" t="s">
        <v>255</v>
      </c>
      <c r="C10" s="3"/>
      <c r="D10" s="3"/>
      <c r="E10" s="3"/>
    </row>
    <row r="11" spans="1:5" ht="15.95" customHeight="1">
      <c r="A11" s="10" t="s">
        <v>54</v>
      </c>
      <c r="B11" s="10" t="s">
        <v>60</v>
      </c>
      <c r="C11" s="3"/>
      <c r="D11" s="3"/>
      <c r="E11" s="3"/>
    </row>
    <row r="12" spans="1:5" ht="15.95" customHeight="1">
      <c r="A12" s="10" t="s">
        <v>55</v>
      </c>
      <c r="B12" s="10" t="s">
        <v>56</v>
      </c>
      <c r="C12" s="3"/>
      <c r="D12" s="3"/>
      <c r="E12" s="3"/>
    </row>
    <row r="13" spans="1:5" ht="15.95" customHeight="1">
      <c r="A13" s="10" t="s">
        <v>57</v>
      </c>
      <c r="B13" s="10" t="s">
        <v>58</v>
      </c>
      <c r="C13" s="3"/>
      <c r="D13" s="3"/>
      <c r="E13" s="3"/>
    </row>
    <row r="14" spans="1:5" ht="15.95" customHeight="1">
      <c r="A14" s="10" t="s">
        <v>59</v>
      </c>
      <c r="B14" s="10" t="s">
        <v>256</v>
      </c>
      <c r="C14" s="3"/>
      <c r="D14" s="3"/>
      <c r="E14" s="3"/>
    </row>
    <row r="15" spans="1:5" ht="15.95" customHeight="1">
      <c r="A15" s="3"/>
      <c r="B15" s="3"/>
      <c r="C15" s="3"/>
      <c r="D15" s="3"/>
      <c r="E15" s="3"/>
    </row>
    <row r="16" spans="1:5" ht="15.95" customHeight="1">
      <c r="A16" s="172" t="s">
        <v>48</v>
      </c>
      <c r="B16" s="172" t="s">
        <v>272</v>
      </c>
      <c r="C16" s="3"/>
      <c r="D16" s="3"/>
      <c r="E16" s="3"/>
    </row>
    <row r="17" spans="1:5" ht="15.95" customHeight="1">
      <c r="A17" s="172" t="s">
        <v>273</v>
      </c>
      <c r="B17" s="172" t="s">
        <v>274</v>
      </c>
      <c r="C17" s="3"/>
      <c r="D17" s="3"/>
      <c r="E17" s="3"/>
    </row>
    <row r="18" spans="1:5" ht="15.95" customHeight="1">
      <c r="A18" s="172" t="s">
        <v>275</v>
      </c>
      <c r="B18" s="172" t="s">
        <v>276</v>
      </c>
      <c r="C18" s="3"/>
      <c r="D18" s="3"/>
      <c r="E18" s="3"/>
    </row>
    <row r="19" spans="1:5" ht="15.95" customHeight="1">
      <c r="A19" s="172" t="s">
        <v>262</v>
      </c>
      <c r="B19" s="172" t="s">
        <v>277</v>
      </c>
      <c r="C19" s="3"/>
      <c r="D19" s="3"/>
      <c r="E19" s="3"/>
    </row>
    <row r="20" spans="1:5" ht="15.95" customHeight="1">
      <c r="A20" s="172" t="s">
        <v>278</v>
      </c>
      <c r="B20" s="172" t="s">
        <v>279</v>
      </c>
      <c r="C20" s="3"/>
      <c r="D20" s="3"/>
      <c r="E20" s="3"/>
    </row>
    <row r="21" spans="1:5" ht="15.95" customHeight="1">
      <c r="A21" s="173" t="s">
        <v>280</v>
      </c>
      <c r="B21" s="172" t="s">
        <v>281</v>
      </c>
      <c r="C21" s="3"/>
      <c r="D21" s="3"/>
      <c r="E21" s="3"/>
    </row>
    <row r="22" spans="1:5" ht="15.95" customHeight="1">
      <c r="A22" s="174" t="s">
        <v>282</v>
      </c>
      <c r="B22" s="172" t="s">
        <v>283</v>
      </c>
    </row>
  </sheetData>
  <pageMargins left="0.7" right="0.7" top="0.78740157499999996" bottom="0.78740157499999996" header="0.3" footer="0.3"/>
  <pageSetup paperSize="9" orientation="portrait" horizontalDpi="300"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44C72-2F47-4ABC-9E38-57C9F7F1A9EF}">
  <dimension ref="A1:V39"/>
  <sheetViews>
    <sheetView zoomScaleNormal="100" workbookViewId="0"/>
  </sheetViews>
  <sheetFormatPr baseColWidth="10" defaultColWidth="11.42578125" defaultRowHeight="15.95" customHeight="1"/>
  <cols>
    <col min="1" max="1" width="7.140625" style="35" customWidth="1"/>
    <col min="2" max="19" width="17.5703125" style="35" customWidth="1"/>
    <col min="20" max="16384" width="11.42578125" style="35"/>
  </cols>
  <sheetData>
    <row r="1" spans="1:22" s="34" customFormat="1" ht="18" customHeight="1">
      <c r="A1" s="33" t="s">
        <v>356</v>
      </c>
      <c r="B1" s="33"/>
      <c r="C1" s="33"/>
      <c r="D1" s="33"/>
      <c r="E1" s="33"/>
      <c r="F1" s="33"/>
      <c r="G1" s="33"/>
      <c r="H1" s="33"/>
      <c r="I1" s="33"/>
      <c r="J1" s="33"/>
      <c r="K1" s="33"/>
      <c r="N1" s="33"/>
      <c r="O1" s="33"/>
      <c r="P1" s="33"/>
      <c r="Q1" s="33"/>
      <c r="R1" s="33"/>
      <c r="S1" s="33"/>
    </row>
    <row r="2" spans="1:22" ht="15.95" customHeight="1">
      <c r="A2" s="26"/>
      <c r="B2" s="26"/>
      <c r="C2" s="26"/>
      <c r="D2" s="26"/>
      <c r="E2" s="26"/>
      <c r="F2" s="26"/>
      <c r="G2" s="26"/>
      <c r="H2" s="26"/>
      <c r="I2" s="26"/>
      <c r="J2" s="26"/>
      <c r="K2" s="26"/>
      <c r="N2" s="26"/>
      <c r="O2" s="26"/>
      <c r="P2" s="26"/>
      <c r="Q2" s="26"/>
      <c r="R2" s="26"/>
      <c r="S2" s="26"/>
    </row>
    <row r="3" spans="1:22" ht="15.95" customHeight="1">
      <c r="A3" s="27" t="s">
        <v>67</v>
      </c>
      <c r="B3" s="26"/>
      <c r="C3" s="26"/>
      <c r="D3" s="26"/>
      <c r="E3" s="26"/>
      <c r="F3" s="26"/>
      <c r="G3" s="26"/>
      <c r="H3" s="26"/>
      <c r="I3" s="26"/>
      <c r="J3" s="26"/>
      <c r="K3" s="26"/>
      <c r="N3" s="26"/>
      <c r="O3" s="26"/>
      <c r="P3" s="26"/>
      <c r="Q3" s="26"/>
      <c r="R3" s="26"/>
      <c r="S3" s="26"/>
    </row>
    <row r="4" spans="1:22" ht="15.95" customHeight="1">
      <c r="A4" s="26"/>
      <c r="B4" s="26"/>
      <c r="C4" s="26"/>
      <c r="D4" s="26"/>
      <c r="E4" s="26"/>
      <c r="F4" s="26"/>
      <c r="G4" s="26"/>
      <c r="H4" s="26"/>
      <c r="I4" s="26"/>
      <c r="J4" s="26"/>
      <c r="K4" s="26"/>
      <c r="N4" s="26"/>
      <c r="O4" s="26"/>
      <c r="P4" s="26"/>
      <c r="Q4" s="26"/>
      <c r="R4" s="26"/>
      <c r="S4" s="26"/>
    </row>
    <row r="5" spans="1:22" ht="15.95" customHeight="1">
      <c r="A5" s="28" t="s">
        <v>105</v>
      </c>
      <c r="B5" s="26"/>
      <c r="C5" s="26"/>
      <c r="D5" s="26"/>
      <c r="E5" s="26"/>
      <c r="F5" s="26"/>
      <c r="G5" s="26"/>
      <c r="H5" s="26"/>
      <c r="I5" s="26"/>
      <c r="J5" s="26"/>
      <c r="K5" s="26"/>
      <c r="N5" s="26"/>
      <c r="O5" s="26"/>
      <c r="P5" s="26"/>
      <c r="Q5" s="26"/>
      <c r="R5" s="26"/>
      <c r="S5" s="26"/>
    </row>
    <row r="6" spans="1:22" ht="15.95" customHeight="1">
      <c r="A6" s="28"/>
      <c r="B6" s="26"/>
      <c r="C6" s="26"/>
      <c r="D6" s="26"/>
      <c r="E6" s="26"/>
      <c r="F6" s="26"/>
      <c r="G6" s="26"/>
      <c r="H6" s="26"/>
      <c r="I6" s="26"/>
      <c r="J6" s="26"/>
      <c r="K6" s="26"/>
      <c r="N6" s="26"/>
      <c r="O6" s="26"/>
      <c r="P6" s="26"/>
      <c r="Q6" s="26"/>
      <c r="R6" s="26"/>
      <c r="S6" s="26"/>
    </row>
    <row r="7" spans="1:22" ht="15.95" customHeight="1">
      <c r="A7" s="36"/>
      <c r="B7" s="42" t="s">
        <v>96</v>
      </c>
      <c r="C7" s="196"/>
      <c r="D7" s="196"/>
      <c r="E7" s="196"/>
      <c r="F7" s="196"/>
      <c r="G7" s="196"/>
      <c r="H7" s="40" t="s">
        <v>98</v>
      </c>
      <c r="I7" s="196"/>
      <c r="J7" s="196"/>
      <c r="K7" s="196"/>
      <c r="L7" s="196"/>
      <c r="M7" s="196"/>
      <c r="N7" s="40" t="s">
        <v>104</v>
      </c>
      <c r="O7" s="196"/>
      <c r="P7" s="196"/>
      <c r="Q7" s="196"/>
      <c r="R7" s="196"/>
      <c r="S7" s="196"/>
      <c r="T7" s="36"/>
    </row>
    <row r="8" spans="1:22" s="38" customFormat="1" ht="15.75" customHeight="1">
      <c r="A8" s="42"/>
      <c r="B8" s="48" t="s">
        <v>107</v>
      </c>
      <c r="C8" s="40" t="s">
        <v>356</v>
      </c>
      <c r="D8" s="48"/>
      <c r="E8" s="48"/>
      <c r="F8" s="48"/>
      <c r="G8" s="40" t="s">
        <v>307</v>
      </c>
      <c r="H8" s="48" t="s">
        <v>107</v>
      </c>
      <c r="I8" s="40" t="s">
        <v>356</v>
      </c>
      <c r="J8" s="48"/>
      <c r="K8" s="48"/>
      <c r="L8" s="48"/>
      <c r="M8" s="40" t="s">
        <v>307</v>
      </c>
      <c r="N8" s="48" t="s">
        <v>107</v>
      </c>
      <c r="O8" s="40" t="s">
        <v>356</v>
      </c>
      <c r="P8" s="48"/>
      <c r="Q8" s="48"/>
      <c r="R8" s="48"/>
      <c r="S8" s="40" t="s">
        <v>307</v>
      </c>
      <c r="T8" s="26"/>
      <c r="U8" s="26"/>
      <c r="V8" s="26"/>
    </row>
    <row r="9" spans="1:22" s="223" customFormat="1" ht="29.25" customHeight="1">
      <c r="A9" s="54"/>
      <c r="B9" s="222"/>
      <c r="C9" s="55"/>
      <c r="D9" s="55" t="s">
        <v>306</v>
      </c>
      <c r="E9" s="55" t="s">
        <v>303</v>
      </c>
      <c r="F9" s="55" t="s">
        <v>304</v>
      </c>
      <c r="G9" s="55"/>
      <c r="H9" s="222"/>
      <c r="I9" s="55"/>
      <c r="J9" s="55" t="s">
        <v>306</v>
      </c>
      <c r="K9" s="55" t="s">
        <v>303</v>
      </c>
      <c r="L9" s="55" t="s">
        <v>304</v>
      </c>
      <c r="M9" s="55"/>
      <c r="N9" s="222"/>
      <c r="O9" s="55"/>
      <c r="P9" s="55" t="s">
        <v>306</v>
      </c>
      <c r="Q9" s="55" t="s">
        <v>303</v>
      </c>
      <c r="R9" s="55" t="s">
        <v>304</v>
      </c>
      <c r="S9" s="55"/>
      <c r="T9" s="32"/>
      <c r="U9" s="32"/>
      <c r="V9" s="32"/>
    </row>
    <row r="10" spans="1:22" ht="15.95" customHeight="1">
      <c r="A10" s="28">
        <v>2010</v>
      </c>
      <c r="B10" s="20">
        <v>19176</v>
      </c>
      <c r="C10" s="192">
        <v>3619</v>
      </c>
      <c r="D10" s="20">
        <v>1267</v>
      </c>
      <c r="E10" s="35">
        <v>1513</v>
      </c>
      <c r="F10" s="192">
        <v>839</v>
      </c>
      <c r="G10" s="193">
        <f>C10/B10*100</f>
        <v>18.872549019607842</v>
      </c>
      <c r="H10" s="192">
        <v>8520</v>
      </c>
      <c r="I10" s="192">
        <v>1336</v>
      </c>
      <c r="J10" s="20">
        <v>519</v>
      </c>
      <c r="K10" s="35">
        <v>316</v>
      </c>
      <c r="L10" s="192">
        <v>501</v>
      </c>
      <c r="M10" s="194">
        <f>I10/H10*100</f>
        <v>15.68075117370892</v>
      </c>
      <c r="N10" s="192">
        <v>10656</v>
      </c>
      <c r="O10" s="192">
        <v>2283</v>
      </c>
      <c r="P10" s="20">
        <v>748</v>
      </c>
      <c r="Q10" s="35">
        <v>1197</v>
      </c>
      <c r="R10" s="192">
        <v>338</v>
      </c>
      <c r="S10" s="193">
        <f>O10/N10*100</f>
        <v>21.42454954954955</v>
      </c>
      <c r="T10" s="21"/>
      <c r="U10" s="21"/>
      <c r="V10" s="21"/>
    </row>
    <row r="11" spans="1:22" ht="15.95" customHeight="1">
      <c r="A11" s="28">
        <v>2015</v>
      </c>
      <c r="B11" s="20">
        <v>19496</v>
      </c>
      <c r="C11" s="192">
        <v>3905</v>
      </c>
      <c r="D11" s="20">
        <v>1223</v>
      </c>
      <c r="E11" s="20">
        <v>1797</v>
      </c>
      <c r="F11" s="20">
        <v>885</v>
      </c>
      <c r="G11" s="193">
        <f>C11/B11*100</f>
        <v>20.029749692244565</v>
      </c>
      <c r="H11" s="192">
        <v>8855</v>
      </c>
      <c r="I11" s="192">
        <v>1457</v>
      </c>
      <c r="J11" s="20">
        <v>576</v>
      </c>
      <c r="K11" s="20">
        <v>361</v>
      </c>
      <c r="L11" s="20">
        <v>520</v>
      </c>
      <c r="M11" s="194">
        <f>I11/H11*100</f>
        <v>16.453980801806889</v>
      </c>
      <c r="N11" s="192">
        <v>10641</v>
      </c>
      <c r="O11" s="192">
        <v>2448</v>
      </c>
      <c r="P11" s="20">
        <v>647</v>
      </c>
      <c r="Q11" s="20">
        <v>1436</v>
      </c>
      <c r="R11" s="20">
        <v>365</v>
      </c>
      <c r="S11" s="193">
        <f>O11/N11*100</f>
        <v>23.005356639413588</v>
      </c>
      <c r="T11" s="21"/>
      <c r="U11" s="21"/>
      <c r="V11" s="21"/>
    </row>
    <row r="12" spans="1:22" ht="15.95" customHeight="1">
      <c r="A12" s="28">
        <v>2020</v>
      </c>
      <c r="B12" s="20">
        <v>20618</v>
      </c>
      <c r="C12" s="192">
        <v>3986</v>
      </c>
      <c r="D12" s="20">
        <v>1377</v>
      </c>
      <c r="E12" s="20">
        <v>1849</v>
      </c>
      <c r="F12" s="20">
        <v>760</v>
      </c>
      <c r="G12" s="193">
        <f>C12/B12*100</f>
        <v>19.332621980793483</v>
      </c>
      <c r="H12" s="192">
        <v>9547</v>
      </c>
      <c r="I12" s="192">
        <v>1534</v>
      </c>
      <c r="J12" s="20">
        <v>686</v>
      </c>
      <c r="K12" s="20">
        <v>422</v>
      </c>
      <c r="L12" s="20">
        <v>426</v>
      </c>
      <c r="M12" s="194">
        <f>I12/H12*100</f>
        <v>16.067874725044518</v>
      </c>
      <c r="N12" s="192">
        <v>11071</v>
      </c>
      <c r="O12" s="192">
        <v>2452</v>
      </c>
      <c r="P12" s="20">
        <v>691</v>
      </c>
      <c r="Q12" s="20">
        <v>1427</v>
      </c>
      <c r="R12" s="20">
        <v>334</v>
      </c>
      <c r="S12" s="193">
        <f>O12/N12*100</f>
        <v>22.147954114352814</v>
      </c>
      <c r="T12" s="21"/>
      <c r="U12" s="21"/>
      <c r="V12" s="21"/>
    </row>
    <row r="13" spans="1:22" ht="15.95" customHeight="1">
      <c r="A13" s="28"/>
      <c r="B13" s="20"/>
      <c r="C13" s="20"/>
      <c r="D13" s="20"/>
      <c r="E13" s="20"/>
      <c r="F13" s="20"/>
      <c r="G13" s="20"/>
      <c r="H13" s="20"/>
      <c r="I13" s="20"/>
      <c r="J13" s="20"/>
      <c r="K13" s="20"/>
      <c r="L13" s="20"/>
      <c r="M13" s="21"/>
      <c r="N13" s="20"/>
      <c r="O13" s="20"/>
      <c r="P13" s="20"/>
      <c r="Q13" s="20"/>
      <c r="R13" s="20"/>
      <c r="S13" s="20"/>
      <c r="T13" s="21"/>
      <c r="U13" s="21"/>
    </row>
    <row r="14" spans="1:22" ht="15.95" customHeight="1">
      <c r="A14" s="37" t="s">
        <v>68</v>
      </c>
      <c r="B14" s="21"/>
      <c r="C14" s="21"/>
      <c r="D14" s="21"/>
      <c r="E14" s="20"/>
      <c r="F14" s="20"/>
      <c r="G14" s="20"/>
      <c r="H14" s="21"/>
      <c r="I14" s="21"/>
      <c r="J14" s="21"/>
      <c r="K14" s="21"/>
      <c r="N14" s="20"/>
      <c r="O14" s="20"/>
      <c r="P14" s="20"/>
      <c r="Q14" s="20"/>
      <c r="R14" s="21"/>
      <c r="S14" s="21"/>
    </row>
    <row r="15" spans="1:22" ht="15.95" customHeight="1">
      <c r="A15" s="37"/>
      <c r="B15" s="37"/>
      <c r="C15" s="21"/>
      <c r="D15" s="21"/>
      <c r="E15" s="21"/>
      <c r="F15" s="21"/>
      <c r="G15" s="21"/>
      <c r="H15" s="21"/>
      <c r="I15" s="21"/>
      <c r="J15" s="21"/>
      <c r="K15" s="21"/>
      <c r="N15" s="21"/>
      <c r="O15" s="21"/>
      <c r="P15" s="21"/>
      <c r="Q15" s="21"/>
      <c r="R15" s="21"/>
      <c r="S15" s="21"/>
    </row>
    <row r="16" spans="1:22" ht="15.95" customHeight="1">
      <c r="A16" s="26" t="s">
        <v>62</v>
      </c>
      <c r="B16" s="21"/>
      <c r="C16" s="21"/>
      <c r="D16" s="21"/>
      <c r="E16" s="21"/>
      <c r="F16" s="21"/>
      <c r="G16" s="21"/>
      <c r="H16" s="21"/>
      <c r="I16" s="21"/>
      <c r="J16" s="21"/>
      <c r="K16" s="21"/>
      <c r="N16" s="21"/>
      <c r="O16" s="21"/>
      <c r="P16" s="21"/>
      <c r="Q16" s="21"/>
      <c r="R16" s="21"/>
      <c r="S16" s="21"/>
    </row>
    <row r="17" spans="1:19" ht="15.95" customHeight="1">
      <c r="A17" s="244" t="s">
        <v>71</v>
      </c>
      <c r="B17" s="244"/>
      <c r="C17" s="244"/>
      <c r="D17" s="244"/>
      <c r="E17" s="244"/>
      <c r="F17" s="205"/>
      <c r="G17" s="205"/>
      <c r="H17" s="21"/>
      <c r="I17" s="21"/>
      <c r="J17" s="21"/>
      <c r="K17" s="21"/>
      <c r="N17" s="205"/>
      <c r="O17" s="205"/>
      <c r="P17" s="205"/>
      <c r="Q17" s="205"/>
      <c r="R17" s="205"/>
      <c r="S17" s="21"/>
    </row>
    <row r="18" spans="1:19" ht="15.95" customHeight="1">
      <c r="A18" s="244"/>
      <c r="B18" s="244"/>
      <c r="C18" s="244"/>
      <c r="D18" s="244"/>
      <c r="E18" s="244"/>
      <c r="F18" s="205"/>
      <c r="G18" s="205"/>
      <c r="H18" s="21"/>
      <c r="I18" s="21"/>
      <c r="J18" s="21"/>
      <c r="K18" s="21"/>
      <c r="N18" s="205"/>
      <c r="O18" s="205"/>
      <c r="P18" s="205"/>
      <c r="Q18" s="205"/>
      <c r="R18" s="205"/>
      <c r="S18" s="21"/>
    </row>
    <row r="19" spans="1:19" ht="15.95" customHeight="1">
      <c r="A19" s="30" t="s">
        <v>64</v>
      </c>
      <c r="B19" s="59"/>
      <c r="C19" s="59"/>
      <c r="D19" s="59"/>
      <c r="E19" s="59"/>
      <c r="F19" s="59"/>
      <c r="G19" s="59"/>
      <c r="H19" s="21"/>
      <c r="I19" s="21"/>
      <c r="J19" s="21"/>
      <c r="K19" s="21"/>
      <c r="N19" s="59"/>
      <c r="O19" s="59"/>
      <c r="P19" s="59"/>
      <c r="Q19" s="59"/>
      <c r="R19" s="59"/>
      <c r="S19" s="21"/>
    </row>
    <row r="20" spans="1:19" ht="15.95" customHeight="1">
      <c r="A20" s="36" t="s">
        <v>295</v>
      </c>
      <c r="B20" s="58"/>
      <c r="C20" s="58"/>
      <c r="D20" s="58"/>
      <c r="E20" s="58"/>
      <c r="F20" s="58"/>
      <c r="G20" s="58"/>
      <c r="H20" s="21"/>
      <c r="I20" s="21"/>
      <c r="J20" s="21"/>
      <c r="K20" s="21"/>
      <c r="N20" s="58"/>
      <c r="O20" s="58"/>
      <c r="P20" s="58"/>
      <c r="Q20" s="58"/>
      <c r="R20" s="58"/>
      <c r="S20" s="21"/>
    </row>
    <row r="21" spans="1:19" ht="15.95" customHeight="1">
      <c r="A21" s="28" t="s">
        <v>296</v>
      </c>
      <c r="B21" s="21"/>
      <c r="C21" s="21"/>
      <c r="D21" s="21"/>
      <c r="E21" s="21"/>
      <c r="F21" s="21"/>
      <c r="G21" s="21"/>
      <c r="H21" s="21"/>
      <c r="I21" s="21"/>
      <c r="J21" s="21"/>
      <c r="K21" s="21"/>
      <c r="N21" s="21"/>
      <c r="O21" s="21"/>
      <c r="P21" s="21"/>
      <c r="Q21" s="21"/>
      <c r="R21" s="21"/>
      <c r="S21" s="21"/>
    </row>
    <row r="22" spans="1:19" ht="15.95" customHeight="1">
      <c r="A22" s="28"/>
      <c r="B22" s="21"/>
      <c r="C22" s="21"/>
      <c r="D22" s="21"/>
      <c r="E22" s="21"/>
      <c r="F22" s="21"/>
      <c r="G22" s="21"/>
      <c r="H22" s="21"/>
      <c r="I22" s="21"/>
      <c r="J22" s="21"/>
      <c r="K22" s="21"/>
      <c r="N22" s="21"/>
      <c r="O22" s="21"/>
      <c r="P22" s="21"/>
      <c r="Q22" s="21"/>
      <c r="R22" s="21"/>
      <c r="S22" s="21"/>
    </row>
    <row r="23" spans="1:19" ht="15.95" customHeight="1">
      <c r="A23" s="26"/>
      <c r="B23" s="21"/>
      <c r="C23" s="21"/>
      <c r="D23" s="21"/>
      <c r="E23" s="21"/>
      <c r="F23" s="21"/>
      <c r="G23" s="21"/>
      <c r="H23" s="21"/>
      <c r="I23" s="21"/>
      <c r="J23" s="21"/>
      <c r="K23" s="21"/>
      <c r="N23" s="21"/>
      <c r="O23" s="21"/>
      <c r="P23" s="21"/>
      <c r="Q23" s="21"/>
      <c r="R23" s="21"/>
      <c r="S23" s="21"/>
    </row>
    <row r="24" spans="1:19" ht="15.95" customHeight="1">
      <c r="A24" s="28"/>
      <c r="B24" s="21"/>
      <c r="C24" s="21"/>
      <c r="D24" s="21"/>
      <c r="E24" s="21"/>
      <c r="F24" s="21"/>
      <c r="G24" s="21"/>
      <c r="H24" s="21"/>
      <c r="I24" s="21"/>
      <c r="J24" s="21"/>
      <c r="K24" s="21"/>
      <c r="N24" s="21"/>
      <c r="O24" s="21"/>
      <c r="P24" s="21"/>
      <c r="Q24" s="21"/>
      <c r="R24" s="21"/>
      <c r="S24" s="21"/>
    </row>
    <row r="25" spans="1:19" ht="15.95" customHeight="1">
      <c r="A25" s="28"/>
      <c r="B25" s="21"/>
      <c r="C25" s="21"/>
      <c r="D25" s="21"/>
      <c r="E25" s="21"/>
      <c r="F25" s="21"/>
      <c r="G25" s="21"/>
      <c r="H25" s="21"/>
      <c r="I25" s="21"/>
      <c r="J25" s="21"/>
      <c r="K25" s="21"/>
      <c r="N25" s="21"/>
      <c r="O25" s="21"/>
      <c r="P25" s="21"/>
      <c r="Q25" s="21"/>
      <c r="R25" s="21"/>
      <c r="S25" s="21"/>
    </row>
    <row r="26" spans="1:19" ht="15.95" customHeight="1">
      <c r="A26" s="28"/>
      <c r="B26" s="21"/>
      <c r="C26" s="21"/>
      <c r="D26" s="21"/>
      <c r="E26" s="21"/>
      <c r="F26" s="21"/>
      <c r="G26" s="21"/>
      <c r="H26" s="21"/>
      <c r="I26" s="21"/>
      <c r="J26" s="21"/>
      <c r="K26" s="21"/>
      <c r="N26" s="21"/>
      <c r="O26" s="21"/>
      <c r="P26" s="21"/>
      <c r="Q26" s="21"/>
      <c r="R26" s="21"/>
      <c r="S26" s="21"/>
    </row>
    <row r="27" spans="1:19" ht="15.95" customHeight="1">
      <c r="A27" s="28"/>
      <c r="B27" s="21"/>
      <c r="C27" s="21"/>
      <c r="D27" s="21"/>
      <c r="E27" s="21"/>
      <c r="F27" s="21"/>
      <c r="G27" s="21"/>
      <c r="H27" s="21"/>
      <c r="I27" s="21"/>
      <c r="J27" s="21"/>
      <c r="K27" s="21"/>
      <c r="N27" s="21"/>
      <c r="O27" s="21"/>
      <c r="P27" s="21"/>
      <c r="Q27" s="21"/>
      <c r="R27" s="21"/>
      <c r="S27" s="21"/>
    </row>
    <row r="28" spans="1:19" ht="15.95" customHeight="1">
      <c r="A28" s="28"/>
      <c r="B28" s="21"/>
      <c r="C28" s="21"/>
      <c r="D28" s="21"/>
      <c r="E28" s="21"/>
      <c r="F28" s="21"/>
      <c r="G28" s="21"/>
      <c r="H28" s="21"/>
      <c r="I28" s="21"/>
      <c r="J28" s="21"/>
      <c r="K28" s="21"/>
      <c r="N28" s="21"/>
      <c r="O28" s="21"/>
      <c r="P28" s="21"/>
      <c r="Q28" s="21"/>
      <c r="R28" s="21"/>
      <c r="S28" s="21"/>
    </row>
    <row r="29" spans="1:19" ht="15.95" customHeight="1">
      <c r="A29" s="28"/>
      <c r="B29" s="21"/>
      <c r="C29" s="21"/>
      <c r="D29" s="21"/>
      <c r="E29" s="21"/>
      <c r="F29" s="21"/>
      <c r="G29" s="21"/>
      <c r="H29" s="21"/>
      <c r="I29" s="21"/>
      <c r="J29" s="21"/>
      <c r="K29" s="21"/>
      <c r="N29" s="21"/>
      <c r="O29" s="21"/>
      <c r="P29" s="21"/>
      <c r="Q29" s="21"/>
      <c r="R29" s="21"/>
      <c r="S29" s="21"/>
    </row>
    <row r="30" spans="1:19" ht="15.95" customHeight="1">
      <c r="A30" s="28"/>
      <c r="B30" s="21"/>
      <c r="C30" s="21"/>
      <c r="D30" s="21"/>
      <c r="E30" s="21"/>
      <c r="F30" s="21"/>
      <c r="G30" s="21"/>
      <c r="H30" s="21"/>
      <c r="I30" s="21"/>
      <c r="J30" s="21"/>
      <c r="K30" s="21"/>
      <c r="N30" s="21"/>
      <c r="O30" s="21"/>
      <c r="P30" s="21"/>
      <c r="Q30" s="21"/>
      <c r="R30" s="21"/>
      <c r="S30" s="21"/>
    </row>
    <row r="31" spans="1:19" ht="15.95" customHeight="1">
      <c r="A31" s="28"/>
      <c r="B31" s="21"/>
      <c r="C31" s="21"/>
      <c r="D31" s="21"/>
      <c r="E31" s="21"/>
      <c r="F31" s="21"/>
      <c r="G31" s="21"/>
      <c r="H31" s="21"/>
      <c r="I31" s="21"/>
      <c r="J31" s="21"/>
      <c r="K31" s="21"/>
      <c r="N31" s="21"/>
      <c r="O31" s="21"/>
      <c r="P31" s="21"/>
      <c r="Q31" s="21"/>
      <c r="R31" s="21"/>
      <c r="S31" s="21"/>
    </row>
    <row r="32" spans="1:19" ht="15.95" customHeight="1">
      <c r="A32" s="28"/>
      <c r="B32" s="21"/>
      <c r="C32" s="21"/>
      <c r="D32" s="21"/>
      <c r="E32" s="21"/>
      <c r="F32" s="21"/>
      <c r="G32" s="21"/>
      <c r="H32" s="21"/>
      <c r="I32" s="21"/>
      <c r="J32" s="21"/>
      <c r="K32" s="21"/>
      <c r="N32" s="21"/>
      <c r="O32" s="21"/>
      <c r="P32" s="21"/>
      <c r="Q32" s="21"/>
      <c r="R32" s="21"/>
      <c r="S32" s="21"/>
    </row>
    <row r="33" spans="1:19" ht="15.95" customHeight="1">
      <c r="A33" s="28"/>
      <c r="B33" s="29"/>
      <c r="C33" s="43"/>
      <c r="D33" s="43"/>
      <c r="E33" s="43"/>
      <c r="F33" s="43"/>
      <c r="G33" s="43"/>
      <c r="H33" s="43"/>
      <c r="I33" s="43"/>
      <c r="J33" s="43"/>
      <c r="K33" s="43"/>
      <c r="N33" s="43"/>
      <c r="O33" s="43"/>
      <c r="P33" s="43"/>
      <c r="Q33" s="43"/>
      <c r="R33" s="43"/>
      <c r="S33" s="43"/>
    </row>
    <row r="34" spans="1:19" ht="15.95" customHeight="1">
      <c r="A34" s="37"/>
      <c r="B34" s="37"/>
      <c r="C34" s="45"/>
      <c r="D34" s="45"/>
      <c r="E34" s="45"/>
      <c r="F34" s="45"/>
      <c r="G34" s="45"/>
      <c r="H34" s="45"/>
      <c r="I34" s="45"/>
      <c r="J34" s="45"/>
      <c r="K34" s="45"/>
      <c r="N34" s="45"/>
      <c r="O34" s="45"/>
      <c r="P34" s="45"/>
      <c r="Q34" s="45"/>
      <c r="R34" s="45"/>
      <c r="S34" s="45"/>
    </row>
    <row r="35" spans="1:19" ht="15.95" customHeight="1">
      <c r="C35" s="46"/>
      <c r="D35" s="46"/>
      <c r="E35" s="46"/>
      <c r="F35" s="46"/>
      <c r="G35" s="46"/>
      <c r="H35" s="46"/>
      <c r="I35" s="46"/>
      <c r="J35" s="46"/>
      <c r="K35" s="46"/>
      <c r="N35" s="46"/>
      <c r="O35" s="46"/>
      <c r="P35" s="46"/>
      <c r="Q35" s="46"/>
      <c r="R35" s="46"/>
      <c r="S35" s="46"/>
    </row>
    <row r="36" spans="1:19" ht="15.95" customHeight="1">
      <c r="A36" s="38"/>
      <c r="B36" s="38"/>
      <c r="C36" s="47"/>
      <c r="D36" s="47"/>
      <c r="E36" s="47"/>
      <c r="F36" s="47"/>
      <c r="G36" s="47"/>
      <c r="H36" s="47"/>
      <c r="I36" s="47"/>
      <c r="J36" s="47"/>
      <c r="K36" s="47"/>
      <c r="N36" s="47"/>
      <c r="O36" s="47"/>
      <c r="P36" s="47"/>
      <c r="Q36" s="47"/>
      <c r="R36" s="47"/>
      <c r="S36" s="47"/>
    </row>
    <row r="37" spans="1:19" ht="15.95" customHeight="1">
      <c r="C37" s="46"/>
      <c r="D37" s="46"/>
      <c r="E37" s="46"/>
      <c r="F37" s="46"/>
      <c r="G37" s="46"/>
      <c r="H37" s="46"/>
      <c r="I37" s="46"/>
      <c r="J37" s="46"/>
      <c r="K37" s="46"/>
      <c r="N37" s="46"/>
      <c r="O37" s="46"/>
      <c r="P37" s="46"/>
      <c r="Q37" s="46"/>
      <c r="R37" s="46"/>
      <c r="S37" s="46"/>
    </row>
    <row r="39" spans="1:19" ht="15.95" customHeight="1">
      <c r="A39" s="38"/>
      <c r="B39" s="38"/>
      <c r="C39" s="38"/>
      <c r="D39" s="38"/>
      <c r="E39" s="38"/>
      <c r="F39" s="38"/>
      <c r="G39" s="38"/>
      <c r="H39" s="38"/>
      <c r="I39" s="38"/>
      <c r="J39" s="38"/>
      <c r="K39" s="38"/>
      <c r="N39" s="38"/>
      <c r="O39" s="38"/>
      <c r="P39" s="38"/>
      <c r="Q39" s="38"/>
      <c r="R39" s="38"/>
      <c r="S39" s="38"/>
    </row>
  </sheetData>
  <hyperlinks>
    <hyperlink ref="A3" location="Inhalt!A1" display="&lt;&lt;&lt; Inhalt" xr:uid="{060F1210-3C3C-43D4-B9BF-838585D60F85}"/>
    <hyperlink ref="A14" location="Metadaten!A1" display="&lt;&lt;&lt; Metadaten" xr:uid="{3B7E8DB4-087B-44FC-BE37-0114B475B968}"/>
  </hyperlinks>
  <pageMargins left="0.7" right="0.7" top="0.78740157499999996" bottom="0.78740157499999996" header="0.3" footer="0.3"/>
  <pageSetup paperSize="9"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1A00-4ED9-4C1C-AA03-12F0EF861D95}">
  <sheetPr>
    <tabColor rgb="FFC6D8EC"/>
  </sheetPr>
  <dimension ref="A1:E42"/>
  <sheetViews>
    <sheetView zoomScaleNormal="100" workbookViewId="0"/>
  </sheetViews>
  <sheetFormatPr baseColWidth="10" defaultColWidth="11.42578125" defaultRowHeight="15.75"/>
  <cols>
    <col min="1" max="16384" width="11.42578125" style="15"/>
  </cols>
  <sheetData>
    <row r="1" spans="1:1" s="14" customFormat="1" ht="18" customHeight="1">
      <c r="A1" s="14" t="s">
        <v>284</v>
      </c>
    </row>
    <row r="3" spans="1:1" ht="15.95" customHeight="1">
      <c r="A3" s="15" t="s">
        <v>106</v>
      </c>
    </row>
    <row r="36" spans="5:5" ht="15.95" customHeight="1">
      <c r="E36" s="16"/>
    </row>
    <row r="37" spans="5:5" ht="15.95" customHeight="1">
      <c r="E37" s="17"/>
    </row>
    <row r="38" spans="5:5" ht="15.95" customHeight="1">
      <c r="E38" s="16"/>
    </row>
    <row r="39" spans="5:5" ht="15.95" customHeight="1">
      <c r="E39" s="16"/>
    </row>
    <row r="40" spans="5:5" ht="15.95" customHeight="1">
      <c r="E40" s="16"/>
    </row>
    <row r="41" spans="5:5" ht="15.95" customHeight="1">
      <c r="E41" s="16"/>
    </row>
    <row r="42" spans="5:5" ht="15.95" customHeight="1">
      <c r="E42" s="16"/>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437C8-29B3-4F2A-AAA9-4872050760FE}">
  <dimension ref="A1:G37"/>
  <sheetViews>
    <sheetView zoomScaleNormal="100" workbookViewId="0"/>
  </sheetViews>
  <sheetFormatPr baseColWidth="10" defaultColWidth="11.42578125" defaultRowHeight="15.95" customHeight="1"/>
  <cols>
    <col min="1" max="1" width="12.28515625" style="35" customWidth="1"/>
    <col min="2" max="6" width="10.5703125" style="35" customWidth="1"/>
    <col min="7" max="7" width="10" style="35" bestFit="1" customWidth="1"/>
    <col min="8" max="16384" width="11.42578125" style="35"/>
  </cols>
  <sheetData>
    <row r="1" spans="1:7" s="34" customFormat="1" ht="18" customHeight="1">
      <c r="A1" s="33" t="s">
        <v>16</v>
      </c>
      <c r="B1" s="33"/>
      <c r="C1" s="33"/>
      <c r="D1" s="33"/>
      <c r="E1" s="33"/>
      <c r="F1" s="33"/>
      <c r="G1" s="33"/>
    </row>
    <row r="2" spans="1:7" ht="15.95" customHeight="1">
      <c r="A2" s="26"/>
      <c r="B2" s="26"/>
      <c r="C2" s="26"/>
      <c r="D2" s="26"/>
      <c r="E2" s="26"/>
      <c r="F2" s="26"/>
      <c r="G2" s="26"/>
    </row>
    <row r="3" spans="1:7" ht="15.95" customHeight="1">
      <c r="A3" s="27" t="s">
        <v>67</v>
      </c>
      <c r="B3" s="26"/>
      <c r="C3" s="26"/>
      <c r="D3" s="26"/>
      <c r="E3" s="26"/>
      <c r="F3" s="26"/>
      <c r="G3" s="26"/>
    </row>
    <row r="4" spans="1:7" ht="15.95" customHeight="1">
      <c r="A4" s="26"/>
      <c r="B4" s="26"/>
      <c r="C4" s="26"/>
      <c r="D4" s="26"/>
      <c r="E4" s="26"/>
      <c r="F4" s="26"/>
      <c r="G4" s="26"/>
    </row>
    <row r="5" spans="1:7" ht="15.95" customHeight="1">
      <c r="A5" s="28" t="s">
        <v>127</v>
      </c>
      <c r="B5" s="26"/>
      <c r="C5" s="26"/>
      <c r="D5" s="26"/>
      <c r="E5" s="26"/>
      <c r="F5" s="26"/>
      <c r="G5" s="26"/>
    </row>
    <row r="6" spans="1:7" ht="15.95" customHeight="1">
      <c r="A6" s="36"/>
      <c r="B6" s="36"/>
      <c r="C6" s="36"/>
      <c r="D6" s="36"/>
      <c r="E6" s="36"/>
      <c r="F6" s="36"/>
      <c r="G6" s="36"/>
    </row>
    <row r="7" spans="1:7" ht="15.95" customHeight="1">
      <c r="A7" s="52"/>
      <c r="B7" s="42" t="s">
        <v>107</v>
      </c>
      <c r="C7" s="40" t="s">
        <v>93</v>
      </c>
      <c r="D7" s="40"/>
      <c r="E7" s="40" t="s">
        <v>92</v>
      </c>
      <c r="F7" s="40"/>
      <c r="G7" s="26"/>
    </row>
    <row r="8" spans="1:7" ht="15.95" customHeight="1">
      <c r="A8" s="209"/>
      <c r="B8" s="219" t="s">
        <v>318</v>
      </c>
      <c r="C8" s="221" t="s">
        <v>318</v>
      </c>
      <c r="D8" s="221" t="s">
        <v>319</v>
      </c>
      <c r="E8" s="221" t="s">
        <v>318</v>
      </c>
      <c r="F8" s="221" t="s">
        <v>319</v>
      </c>
      <c r="G8" s="28"/>
    </row>
    <row r="9" spans="1:7" ht="15.95" customHeight="1">
      <c r="A9" s="28" t="s">
        <v>108</v>
      </c>
      <c r="B9" s="20">
        <v>873</v>
      </c>
      <c r="C9" s="20">
        <v>364</v>
      </c>
      <c r="D9" s="160">
        <f t="shared" ref="D9:D25" si="0">C9/B9*100</f>
        <v>41.695303550973655</v>
      </c>
      <c r="E9" s="20">
        <v>509</v>
      </c>
      <c r="F9" s="21">
        <f t="shared" ref="F9:F25" si="1">E9/B9*100</f>
        <v>58.304696449026352</v>
      </c>
      <c r="G9" s="21"/>
    </row>
    <row r="10" spans="1:7" ht="15.95" customHeight="1">
      <c r="A10" s="28" t="s">
        <v>109</v>
      </c>
      <c r="B10" s="20">
        <v>899</v>
      </c>
      <c r="C10" s="20">
        <v>380</v>
      </c>
      <c r="D10" s="160">
        <f t="shared" si="0"/>
        <v>42.269187986651836</v>
      </c>
      <c r="E10" s="20">
        <v>519</v>
      </c>
      <c r="F10" s="21">
        <f t="shared" si="1"/>
        <v>57.730812013348164</v>
      </c>
      <c r="G10" s="21"/>
    </row>
    <row r="11" spans="1:7" ht="15.95" customHeight="1">
      <c r="A11" s="28" t="s">
        <v>110</v>
      </c>
      <c r="B11" s="20">
        <v>994</v>
      </c>
      <c r="C11" s="20">
        <v>439</v>
      </c>
      <c r="D11" s="160">
        <f t="shared" si="0"/>
        <v>44.164989939637827</v>
      </c>
      <c r="E11" s="20">
        <v>555</v>
      </c>
      <c r="F11" s="21">
        <f t="shared" si="1"/>
        <v>55.83501006036218</v>
      </c>
      <c r="G11" s="21"/>
    </row>
    <row r="12" spans="1:7" ht="15.95" customHeight="1">
      <c r="A12" s="28" t="s">
        <v>111</v>
      </c>
      <c r="B12" s="20">
        <v>1086</v>
      </c>
      <c r="C12" s="20">
        <v>488</v>
      </c>
      <c r="D12" s="160">
        <f t="shared" si="0"/>
        <v>44.935543278084715</v>
      </c>
      <c r="E12" s="20">
        <v>598</v>
      </c>
      <c r="F12" s="21">
        <f t="shared" si="1"/>
        <v>55.064456721915292</v>
      </c>
      <c r="G12" s="21"/>
    </row>
    <row r="13" spans="1:7" ht="15.95" customHeight="1">
      <c r="A13" s="28" t="s">
        <v>112</v>
      </c>
      <c r="B13" s="20">
        <v>1153</v>
      </c>
      <c r="C13" s="20">
        <v>539</v>
      </c>
      <c r="D13" s="160">
        <f t="shared" si="0"/>
        <v>46.747614917606242</v>
      </c>
      <c r="E13" s="20">
        <v>614</v>
      </c>
      <c r="F13" s="21">
        <f t="shared" si="1"/>
        <v>53.252385082393758</v>
      </c>
      <c r="G13" s="21"/>
    </row>
    <row r="14" spans="1:7" ht="15.95" customHeight="1">
      <c r="A14" s="28" t="s">
        <v>113</v>
      </c>
      <c r="B14" s="20">
        <v>1179</v>
      </c>
      <c r="C14" s="20">
        <v>527</v>
      </c>
      <c r="D14" s="160">
        <f t="shared" si="0"/>
        <v>44.698897370653093</v>
      </c>
      <c r="E14" s="20">
        <v>652</v>
      </c>
      <c r="F14" s="21">
        <f t="shared" si="1"/>
        <v>55.3011026293469</v>
      </c>
      <c r="G14" s="21"/>
    </row>
    <row r="15" spans="1:7" ht="15.95" customHeight="1">
      <c r="A15" s="28" t="s">
        <v>114</v>
      </c>
      <c r="B15" s="20">
        <v>1176</v>
      </c>
      <c r="C15" s="20">
        <v>548</v>
      </c>
      <c r="D15" s="160">
        <f t="shared" si="0"/>
        <v>46.598639455782312</v>
      </c>
      <c r="E15" s="20">
        <v>628</v>
      </c>
      <c r="F15" s="21">
        <f t="shared" si="1"/>
        <v>53.401360544217688</v>
      </c>
      <c r="G15" s="21"/>
    </row>
    <row r="16" spans="1:7" ht="15.95" customHeight="1">
      <c r="A16" s="28" t="s">
        <v>115</v>
      </c>
      <c r="B16" s="20">
        <v>1129</v>
      </c>
      <c r="C16" s="20">
        <v>502</v>
      </c>
      <c r="D16" s="160">
        <f t="shared" si="0"/>
        <v>44.464127546501331</v>
      </c>
      <c r="E16" s="20">
        <v>627</v>
      </c>
      <c r="F16" s="21">
        <f t="shared" si="1"/>
        <v>55.535872453498669</v>
      </c>
      <c r="G16" s="21"/>
    </row>
    <row r="17" spans="1:7" ht="15.95" customHeight="1">
      <c r="A17" s="28" t="s">
        <v>116</v>
      </c>
      <c r="B17" s="20">
        <v>1121</v>
      </c>
      <c r="C17" s="20">
        <v>526</v>
      </c>
      <c r="D17" s="160">
        <f t="shared" si="0"/>
        <v>46.922390722569133</v>
      </c>
      <c r="E17" s="20">
        <v>595</v>
      </c>
      <c r="F17" s="21">
        <f t="shared" si="1"/>
        <v>53.077609277430874</v>
      </c>
      <c r="G17" s="21"/>
    </row>
    <row r="18" spans="1:7" ht="15.95" customHeight="1">
      <c r="A18" s="28" t="s">
        <v>117</v>
      </c>
      <c r="B18" s="20">
        <v>1117</v>
      </c>
      <c r="C18" s="20">
        <v>522</v>
      </c>
      <c r="D18" s="160">
        <f t="shared" si="0"/>
        <v>46.732318710832587</v>
      </c>
      <c r="E18" s="20">
        <v>595</v>
      </c>
      <c r="F18" s="21">
        <f t="shared" si="1"/>
        <v>53.267681289167413</v>
      </c>
      <c r="G18" s="21"/>
    </row>
    <row r="19" spans="1:7" ht="15.95" customHeight="1">
      <c r="A19" s="28" t="s">
        <v>118</v>
      </c>
      <c r="B19" s="20">
        <v>1132</v>
      </c>
      <c r="C19" s="20">
        <v>505</v>
      </c>
      <c r="D19" s="160">
        <f t="shared" si="0"/>
        <v>44.611307420494697</v>
      </c>
      <c r="E19" s="20">
        <v>627</v>
      </c>
      <c r="F19" s="21">
        <f t="shared" si="1"/>
        <v>55.388692579505303</v>
      </c>
      <c r="G19" s="21"/>
    </row>
    <row r="20" spans="1:7" ht="15.95" customHeight="1">
      <c r="A20" s="28" t="s">
        <v>119</v>
      </c>
      <c r="B20" s="20">
        <v>1120</v>
      </c>
      <c r="C20" s="20">
        <v>500</v>
      </c>
      <c r="D20" s="160">
        <f t="shared" si="0"/>
        <v>44.642857142857146</v>
      </c>
      <c r="E20" s="20">
        <v>620</v>
      </c>
      <c r="F20" s="21">
        <f t="shared" si="1"/>
        <v>55.357142857142861</v>
      </c>
      <c r="G20" s="21"/>
    </row>
    <row r="21" spans="1:7" ht="15.95" customHeight="1">
      <c r="A21" s="28" t="s">
        <v>120</v>
      </c>
      <c r="B21" s="20">
        <v>1166</v>
      </c>
      <c r="C21" s="20">
        <v>546</v>
      </c>
      <c r="D21" s="160">
        <f t="shared" si="0"/>
        <v>46.826758147512862</v>
      </c>
      <c r="E21" s="20">
        <v>620</v>
      </c>
      <c r="F21" s="21">
        <f t="shared" si="1"/>
        <v>53.173241852487138</v>
      </c>
      <c r="G21" s="21"/>
    </row>
    <row r="22" spans="1:7" ht="15.95" customHeight="1">
      <c r="A22" s="28" t="s">
        <v>121</v>
      </c>
      <c r="B22" s="20">
        <v>1269</v>
      </c>
      <c r="C22" s="20">
        <v>603</v>
      </c>
      <c r="D22" s="160">
        <f t="shared" si="0"/>
        <v>47.5177304964539</v>
      </c>
      <c r="E22" s="20">
        <v>666</v>
      </c>
      <c r="F22" s="21">
        <f t="shared" si="1"/>
        <v>52.4822695035461</v>
      </c>
      <c r="G22" s="21"/>
    </row>
    <row r="23" spans="1:7" ht="15.95" customHeight="1">
      <c r="A23" s="28" t="s">
        <v>122</v>
      </c>
      <c r="B23" s="20">
        <v>1259</v>
      </c>
      <c r="C23" s="20">
        <v>603</v>
      </c>
      <c r="D23" s="160">
        <f t="shared" si="0"/>
        <v>47.895154884829225</v>
      </c>
      <c r="E23" s="20">
        <v>656</v>
      </c>
      <c r="F23" s="21">
        <f t="shared" si="1"/>
        <v>52.104845115170775</v>
      </c>
      <c r="G23" s="21"/>
    </row>
    <row r="24" spans="1:7" ht="15.95" customHeight="1">
      <c r="A24" s="28" t="s">
        <v>195</v>
      </c>
      <c r="B24" s="20">
        <v>1292</v>
      </c>
      <c r="C24" s="20">
        <v>642</v>
      </c>
      <c r="D24" s="160">
        <f t="shared" si="0"/>
        <v>49.690402476780186</v>
      </c>
      <c r="E24" s="20">
        <v>650</v>
      </c>
      <c r="F24" s="21">
        <f t="shared" si="1"/>
        <v>50.309597523219821</v>
      </c>
      <c r="G24" s="21"/>
    </row>
    <row r="25" spans="1:7" ht="15.95" customHeight="1">
      <c r="A25" s="28" t="s">
        <v>257</v>
      </c>
      <c r="B25" s="20">
        <v>1311</v>
      </c>
      <c r="C25" s="20">
        <v>653</v>
      </c>
      <c r="D25" s="160">
        <f t="shared" si="0"/>
        <v>49.809305873379103</v>
      </c>
      <c r="E25" s="20">
        <v>658</v>
      </c>
      <c r="F25" s="21">
        <f t="shared" si="1"/>
        <v>50.190694126620905</v>
      </c>
      <c r="G25" s="21"/>
    </row>
    <row r="26" spans="1:7" ht="15.95" customHeight="1">
      <c r="A26" s="28"/>
      <c r="B26" s="21"/>
      <c r="C26" s="21"/>
      <c r="D26" s="21"/>
      <c r="E26" s="21"/>
      <c r="F26" s="21"/>
      <c r="G26" s="21"/>
    </row>
    <row r="27" spans="1:7" ht="15.95" customHeight="1">
      <c r="A27" s="37" t="s">
        <v>68</v>
      </c>
      <c r="B27" s="21"/>
      <c r="C27" s="21"/>
      <c r="D27" s="21"/>
      <c r="E27" s="21"/>
      <c r="F27" s="21"/>
      <c r="G27" s="21"/>
    </row>
    <row r="28" spans="1:7" ht="15.95" customHeight="1">
      <c r="A28" s="28"/>
      <c r="B28" s="21"/>
      <c r="C28" s="21"/>
      <c r="D28" s="21"/>
      <c r="E28" s="21"/>
      <c r="F28" s="21"/>
      <c r="G28" s="21"/>
    </row>
    <row r="29" spans="1:7" ht="15.95" customHeight="1">
      <c r="A29" s="26" t="s">
        <v>123</v>
      </c>
      <c r="B29" s="21"/>
      <c r="C29" s="21"/>
      <c r="D29" s="21"/>
      <c r="E29" s="21"/>
      <c r="F29" s="21"/>
      <c r="G29" s="21"/>
    </row>
    <row r="30" spans="1:7" ht="15.95" customHeight="1">
      <c r="A30" s="28" t="s">
        <v>124</v>
      </c>
      <c r="B30" s="21"/>
      <c r="C30" s="21"/>
      <c r="D30" s="21"/>
      <c r="E30" s="21"/>
      <c r="F30" s="21"/>
      <c r="G30" s="21"/>
    </row>
    <row r="31" spans="1:7" ht="15.95" customHeight="1">
      <c r="A31" s="28" t="s">
        <v>345</v>
      </c>
      <c r="B31" s="29"/>
      <c r="C31" s="43"/>
      <c r="D31" s="43"/>
      <c r="E31" s="43"/>
      <c r="F31" s="43"/>
      <c r="G31" s="43"/>
    </row>
    <row r="32" spans="1:7" ht="15.95" customHeight="1">
      <c r="A32" s="50" t="s">
        <v>125</v>
      </c>
      <c r="B32" s="37"/>
      <c r="C32" s="37"/>
      <c r="D32" s="37"/>
      <c r="E32" s="37"/>
      <c r="F32" s="37"/>
      <c r="G32" s="37"/>
    </row>
    <row r="34" spans="1:7" ht="15.95" customHeight="1">
      <c r="A34" s="38" t="s">
        <v>64</v>
      </c>
      <c r="B34" s="38"/>
      <c r="C34" s="38"/>
      <c r="D34" s="38"/>
      <c r="E34" s="38"/>
      <c r="F34" s="38"/>
      <c r="G34" s="38"/>
    </row>
    <row r="35" spans="1:7" ht="15.95" customHeight="1">
      <c r="A35" s="35" t="s">
        <v>126</v>
      </c>
    </row>
    <row r="36" spans="1:7" ht="15.75" customHeight="1"/>
    <row r="37" spans="1:7" ht="15.95" customHeight="1">
      <c r="A37" s="38"/>
      <c r="B37" s="38"/>
      <c r="C37" s="38"/>
      <c r="D37" s="38"/>
      <c r="E37" s="38"/>
      <c r="F37" s="38"/>
      <c r="G37" s="38"/>
    </row>
  </sheetData>
  <hyperlinks>
    <hyperlink ref="A3" location="Inhalt!A1" display="&lt;&lt;&lt; Inhalt" xr:uid="{E2AA62F2-95D0-401D-BA94-83FACF90AEDF}"/>
    <hyperlink ref="A27" location="Metadaten!A1" display="&lt;&lt;&lt; Metadaten" xr:uid="{6853EE90-5F3D-46D0-8359-F79561E06342}"/>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8C06-0BA7-499A-A051-EEBCB78389B1}">
  <dimension ref="A1:M41"/>
  <sheetViews>
    <sheetView zoomScaleNormal="100" workbookViewId="0"/>
  </sheetViews>
  <sheetFormatPr baseColWidth="10" defaultColWidth="11.42578125" defaultRowHeight="15.95" customHeight="1"/>
  <cols>
    <col min="1" max="1" width="7.140625" style="35" customWidth="1"/>
    <col min="2" max="10" width="16.140625" style="35" customWidth="1"/>
    <col min="11" max="13" width="16.140625" style="35" bestFit="1" customWidth="1"/>
    <col min="14" max="16384" width="11.42578125" style="35"/>
  </cols>
  <sheetData>
    <row r="1" spans="1:13" s="34" customFormat="1" ht="18" customHeight="1">
      <c r="A1" s="33" t="s">
        <v>128</v>
      </c>
      <c r="B1" s="33"/>
      <c r="C1" s="33"/>
      <c r="D1" s="33"/>
      <c r="E1" s="33"/>
      <c r="F1" s="33"/>
      <c r="G1" s="33"/>
      <c r="H1" s="33"/>
      <c r="I1" s="33"/>
      <c r="J1" s="33"/>
      <c r="K1" s="33"/>
      <c r="L1" s="33"/>
      <c r="M1" s="33"/>
    </row>
    <row r="2" spans="1:13" ht="15.95" customHeight="1">
      <c r="A2" s="26"/>
      <c r="B2" s="26"/>
      <c r="C2" s="26"/>
      <c r="D2" s="26"/>
      <c r="E2" s="26"/>
      <c r="F2" s="26"/>
      <c r="G2" s="26"/>
      <c r="H2" s="26"/>
      <c r="I2" s="26"/>
      <c r="J2" s="26"/>
      <c r="K2" s="26"/>
      <c r="L2" s="26"/>
      <c r="M2" s="26"/>
    </row>
    <row r="3" spans="1:13" ht="15.95" customHeight="1">
      <c r="A3" s="27" t="s">
        <v>67</v>
      </c>
      <c r="B3" s="26"/>
      <c r="C3" s="26"/>
      <c r="D3" s="26"/>
      <c r="E3" s="26"/>
      <c r="F3" s="26"/>
      <c r="G3" s="26"/>
      <c r="H3" s="26"/>
      <c r="I3" s="26"/>
      <c r="J3" s="26"/>
      <c r="K3" s="26"/>
      <c r="L3" s="26"/>
      <c r="M3" s="26"/>
    </row>
    <row r="4" spans="1:13" ht="15.95" customHeight="1">
      <c r="A4" s="26"/>
      <c r="B4" s="26"/>
      <c r="C4" s="26"/>
      <c r="D4" s="26"/>
      <c r="E4" s="26"/>
      <c r="F4" s="26"/>
      <c r="G4" s="26"/>
      <c r="H4" s="26"/>
      <c r="I4" s="26"/>
      <c r="J4" s="26"/>
      <c r="K4" s="26"/>
      <c r="L4" s="26"/>
      <c r="M4" s="26"/>
    </row>
    <row r="5" spans="1:13" ht="15.95" customHeight="1">
      <c r="A5" s="28" t="s">
        <v>130</v>
      </c>
      <c r="B5" s="26"/>
      <c r="C5" s="26"/>
      <c r="D5" s="26"/>
      <c r="E5" s="26"/>
      <c r="F5" s="26"/>
      <c r="G5" s="26"/>
      <c r="H5" s="26"/>
      <c r="I5" s="26"/>
      <c r="J5" s="26"/>
      <c r="K5" s="26"/>
      <c r="L5" s="26"/>
      <c r="M5" s="26"/>
    </row>
    <row r="6" spans="1:13" ht="15.95" customHeight="1">
      <c r="A6" s="36"/>
      <c r="B6" s="36"/>
      <c r="C6" s="36"/>
      <c r="D6" s="36"/>
      <c r="E6" s="36"/>
      <c r="F6" s="36"/>
      <c r="G6" s="36"/>
      <c r="H6" s="36"/>
      <c r="I6" s="36"/>
      <c r="J6" s="36"/>
      <c r="K6" s="36"/>
      <c r="L6" s="36"/>
      <c r="M6" s="36"/>
    </row>
    <row r="7" spans="1:13" ht="15.95" customHeight="1">
      <c r="A7" s="36"/>
      <c r="B7" s="197" t="s">
        <v>326</v>
      </c>
      <c r="C7" s="197"/>
      <c r="D7" s="197"/>
      <c r="E7" s="197" t="s">
        <v>329</v>
      </c>
      <c r="F7" s="197"/>
      <c r="G7" s="197"/>
      <c r="H7" s="197" t="s">
        <v>328</v>
      </c>
      <c r="I7" s="197"/>
      <c r="J7" s="197"/>
      <c r="K7" s="36"/>
      <c r="L7" s="36"/>
      <c r="M7" s="36"/>
    </row>
    <row r="8" spans="1:13" s="56" customFormat="1" ht="15.75" customHeight="1">
      <c r="A8" s="206"/>
      <c r="B8" s="42" t="s">
        <v>107</v>
      </c>
      <c r="C8" s="40" t="s">
        <v>327</v>
      </c>
      <c r="D8" s="40"/>
      <c r="E8" s="40" t="s">
        <v>107</v>
      </c>
      <c r="F8" s="40" t="s">
        <v>327</v>
      </c>
      <c r="G8" s="40"/>
      <c r="H8" s="40" t="s">
        <v>107</v>
      </c>
      <c r="I8" s="40" t="s">
        <v>327</v>
      </c>
      <c r="J8" s="40"/>
      <c r="K8" s="32"/>
      <c r="L8" s="32"/>
      <c r="M8" s="32"/>
    </row>
    <row r="9" spans="1:13" s="56" customFormat="1" ht="15.75" customHeight="1">
      <c r="A9" s="54"/>
      <c r="B9" s="224" t="s">
        <v>318</v>
      </c>
      <c r="C9" s="225" t="s">
        <v>318</v>
      </c>
      <c r="D9" s="225" t="s">
        <v>319</v>
      </c>
      <c r="E9" s="224" t="s">
        <v>318</v>
      </c>
      <c r="F9" s="225" t="s">
        <v>318</v>
      </c>
      <c r="G9" s="225" t="s">
        <v>319</v>
      </c>
      <c r="H9" s="224" t="s">
        <v>318</v>
      </c>
      <c r="I9" s="225" t="s">
        <v>318</v>
      </c>
      <c r="J9" s="225" t="s">
        <v>319</v>
      </c>
      <c r="K9" s="32"/>
      <c r="L9" s="32"/>
      <c r="M9" s="32"/>
    </row>
    <row r="10" spans="1:13" ht="15.95" customHeight="1">
      <c r="A10" s="28">
        <v>2010</v>
      </c>
      <c r="B10" s="192">
        <v>23197</v>
      </c>
      <c r="C10" s="192">
        <v>3685</v>
      </c>
      <c r="D10" s="193">
        <f>C10/B10*100</f>
        <v>15.885674871750657</v>
      </c>
      <c r="E10" s="192">
        <v>11570</v>
      </c>
      <c r="F10" s="192">
        <v>2172</v>
      </c>
      <c r="G10" s="194">
        <f>F10/E10*100</f>
        <v>18.772687986171132</v>
      </c>
      <c r="H10" s="192">
        <v>11627</v>
      </c>
      <c r="I10" s="192">
        <v>1513</v>
      </c>
      <c r="J10" s="193">
        <f>I10/H10*100</f>
        <v>13.012814999569965</v>
      </c>
      <c r="K10" s="21"/>
      <c r="L10" s="21"/>
      <c r="M10" s="21"/>
    </row>
    <row r="11" spans="1:13" ht="15.95" customHeight="1">
      <c r="A11" s="28">
        <v>2015</v>
      </c>
      <c r="B11" s="20">
        <v>23691</v>
      </c>
      <c r="C11" s="20">
        <v>3414</v>
      </c>
      <c r="D11" s="21">
        <f>C11/B11*100</f>
        <v>14.41053564644802</v>
      </c>
      <c r="E11" s="20">
        <v>11862</v>
      </c>
      <c r="F11" s="20">
        <v>1941</v>
      </c>
      <c r="G11" s="160">
        <f>F11/E11*100</f>
        <v>16.363176530096105</v>
      </c>
      <c r="H11" s="20">
        <v>11829</v>
      </c>
      <c r="I11" s="20">
        <v>1473</v>
      </c>
      <c r="J11" s="21">
        <f>I11/H11*100</f>
        <v>12.452447375095105</v>
      </c>
      <c r="K11" s="21"/>
      <c r="L11" s="21"/>
      <c r="M11" s="21"/>
    </row>
    <row r="12" spans="1:13" ht="15.95" customHeight="1">
      <c r="A12" s="28">
        <v>2020</v>
      </c>
      <c r="B12" s="20">
        <v>24113</v>
      </c>
      <c r="C12" s="20">
        <v>3035</v>
      </c>
      <c r="D12" s="21">
        <f>C12/B12*100</f>
        <v>12.586571558910132</v>
      </c>
      <c r="E12" s="20">
        <v>12125</v>
      </c>
      <c r="F12" s="20">
        <v>1682</v>
      </c>
      <c r="G12" s="160">
        <f>F12/E12*100</f>
        <v>13.872164948453609</v>
      </c>
      <c r="H12" s="20">
        <v>11988</v>
      </c>
      <c r="I12" s="20">
        <v>1353</v>
      </c>
      <c r="J12" s="21">
        <f>I12/H12*100</f>
        <v>11.286286286286286</v>
      </c>
      <c r="K12" s="21"/>
      <c r="L12" s="21"/>
      <c r="M12" s="21"/>
    </row>
    <row r="13" spans="1:13" ht="15.95" customHeight="1">
      <c r="A13" s="37"/>
      <c r="B13" s="21"/>
      <c r="C13" s="21"/>
      <c r="D13" s="21"/>
      <c r="E13" s="20"/>
      <c r="F13" s="20"/>
      <c r="G13" s="21"/>
      <c r="H13" s="20"/>
      <c r="I13" s="20"/>
      <c r="J13" s="21"/>
      <c r="K13" s="21"/>
      <c r="L13" s="21"/>
      <c r="M13" s="21"/>
    </row>
    <row r="14" spans="1:13" ht="15.95" customHeight="1">
      <c r="A14" s="37" t="s">
        <v>68</v>
      </c>
      <c r="B14" s="37"/>
      <c r="C14" s="58"/>
      <c r="D14" s="58"/>
      <c r="E14" s="58"/>
      <c r="F14" s="58"/>
      <c r="G14" s="58"/>
      <c r="H14" s="58"/>
      <c r="I14" s="58"/>
      <c r="J14" s="58"/>
      <c r="K14" s="21"/>
      <c r="L14" s="21"/>
      <c r="M14" s="21"/>
    </row>
    <row r="15" spans="1:13" ht="15.95" customHeight="1">
      <c r="A15" s="26"/>
      <c r="B15" s="21"/>
      <c r="C15" s="21"/>
      <c r="D15" s="21"/>
      <c r="E15" s="21"/>
      <c r="F15" s="21"/>
      <c r="G15" s="21"/>
      <c r="H15" s="21"/>
      <c r="I15" s="21"/>
      <c r="J15" s="21"/>
      <c r="K15" s="21"/>
      <c r="L15" s="21"/>
      <c r="M15" s="21"/>
    </row>
    <row r="16" spans="1:13" ht="15.95" customHeight="1">
      <c r="A16" s="30" t="s">
        <v>62</v>
      </c>
      <c r="B16" s="36"/>
      <c r="C16" s="36"/>
      <c r="D16" s="36"/>
      <c r="E16" s="36"/>
      <c r="F16" s="36"/>
      <c r="G16" s="36"/>
      <c r="H16" s="36"/>
      <c r="I16" s="36"/>
      <c r="J16" s="36"/>
      <c r="K16" s="21"/>
      <c r="L16" s="21"/>
      <c r="M16" s="21"/>
    </row>
    <row r="17" spans="1:13" ht="15.95" customHeight="1">
      <c r="A17" s="36" t="s">
        <v>346</v>
      </c>
      <c r="B17" s="36"/>
      <c r="C17" s="36"/>
      <c r="D17" s="36"/>
      <c r="E17" s="36"/>
      <c r="F17" s="180"/>
      <c r="G17" s="36"/>
      <c r="H17" s="36"/>
      <c r="I17" s="36"/>
      <c r="J17" s="36"/>
      <c r="K17" s="21"/>
      <c r="L17" s="21"/>
      <c r="M17" s="21"/>
    </row>
    <row r="18" spans="1:13" ht="15.95" customHeight="1">
      <c r="A18" s="28" t="s">
        <v>347</v>
      </c>
      <c r="B18" s="28"/>
      <c r="C18" s="28"/>
      <c r="D18" s="28"/>
      <c r="E18" s="28"/>
      <c r="F18" s="28"/>
      <c r="G18" s="28"/>
      <c r="H18" s="28"/>
      <c r="I18" s="28"/>
      <c r="J18" s="28"/>
      <c r="K18" s="21"/>
      <c r="L18" s="21"/>
      <c r="M18" s="21"/>
    </row>
    <row r="19" spans="1:13" ht="15.95" customHeight="1">
      <c r="A19" s="28"/>
      <c r="B19" s="28"/>
      <c r="C19" s="28"/>
      <c r="D19" s="28"/>
      <c r="E19" s="28"/>
      <c r="F19" s="28"/>
      <c r="G19" s="28"/>
      <c r="H19" s="28"/>
      <c r="I19" s="28"/>
      <c r="J19" s="28"/>
      <c r="K19" s="21"/>
      <c r="L19" s="21"/>
      <c r="M19" s="21"/>
    </row>
    <row r="20" spans="1:13" ht="15.95" customHeight="1">
      <c r="A20" s="30" t="s">
        <v>64</v>
      </c>
      <c r="B20" s="36"/>
      <c r="C20" s="36"/>
      <c r="D20" s="36"/>
      <c r="E20" s="36"/>
      <c r="F20" s="36"/>
      <c r="G20" s="36"/>
      <c r="H20" s="36"/>
      <c r="I20" s="36"/>
      <c r="J20" s="36"/>
      <c r="K20" s="21"/>
      <c r="L20" s="21"/>
      <c r="M20" s="21"/>
    </row>
    <row r="21" spans="1:13" ht="15.95" customHeight="1">
      <c r="A21" s="36" t="s">
        <v>129</v>
      </c>
      <c r="B21" s="58"/>
      <c r="C21" s="58"/>
      <c r="D21" s="58"/>
      <c r="E21" s="58"/>
      <c r="F21" s="58"/>
      <c r="G21" s="58"/>
      <c r="H21" s="58"/>
      <c r="I21" s="58"/>
      <c r="J21" s="58"/>
      <c r="K21" s="21"/>
      <c r="L21" s="21"/>
      <c r="M21" s="21"/>
    </row>
    <row r="22" spans="1:13" ht="15.95" customHeight="1">
      <c r="A22" s="26"/>
      <c r="B22" s="21"/>
      <c r="C22" s="21"/>
      <c r="D22" s="21"/>
      <c r="E22" s="21"/>
      <c r="F22" s="21"/>
      <c r="G22" s="21"/>
      <c r="H22" s="21"/>
      <c r="I22" s="21"/>
      <c r="J22" s="21"/>
      <c r="K22" s="21"/>
      <c r="L22" s="21"/>
      <c r="M22" s="21"/>
    </row>
    <row r="23" spans="1:13" ht="15.95" customHeight="1">
      <c r="A23" s="28"/>
      <c r="B23" s="21"/>
      <c r="C23" s="21"/>
      <c r="D23" s="21"/>
      <c r="E23" s="21"/>
      <c r="F23" s="21"/>
      <c r="G23" s="21"/>
      <c r="H23" s="21"/>
      <c r="I23" s="21"/>
      <c r="J23" s="21"/>
      <c r="K23" s="21"/>
      <c r="L23" s="21"/>
      <c r="M23" s="21"/>
    </row>
    <row r="24" spans="1:13" ht="15.95" customHeight="1">
      <c r="A24" s="26"/>
      <c r="B24" s="21"/>
      <c r="C24" s="21"/>
      <c r="D24" s="21"/>
      <c r="E24" s="21"/>
      <c r="F24" s="21"/>
      <c r="G24" s="21"/>
      <c r="H24" s="21"/>
      <c r="I24" s="21"/>
      <c r="J24" s="21"/>
      <c r="K24" s="21"/>
      <c r="L24" s="21"/>
      <c r="M24" s="21"/>
    </row>
    <row r="25" spans="1:13" ht="15.95" customHeight="1">
      <c r="A25" s="28"/>
      <c r="B25" s="21"/>
      <c r="C25" s="21"/>
      <c r="D25" s="21"/>
      <c r="E25" s="21"/>
      <c r="F25" s="21"/>
      <c r="G25" s="21"/>
      <c r="H25" s="21"/>
      <c r="I25" s="21"/>
      <c r="J25" s="21"/>
      <c r="K25" s="21"/>
      <c r="L25" s="21"/>
      <c r="M25" s="21"/>
    </row>
    <row r="26" spans="1:13" ht="15.95" customHeight="1">
      <c r="A26" s="28"/>
      <c r="B26" s="21"/>
      <c r="C26" s="21"/>
      <c r="D26" s="21"/>
      <c r="E26" s="21"/>
      <c r="F26" s="21"/>
      <c r="G26" s="21"/>
      <c r="H26" s="21"/>
      <c r="I26" s="21"/>
      <c r="J26" s="21"/>
      <c r="K26" s="21"/>
      <c r="L26" s="21"/>
      <c r="M26" s="21"/>
    </row>
    <row r="27" spans="1:13" ht="15.95" customHeight="1">
      <c r="A27" s="28"/>
      <c r="B27" s="21"/>
      <c r="C27" s="21"/>
      <c r="D27" s="21"/>
      <c r="E27" s="21"/>
      <c r="F27" s="21"/>
      <c r="G27" s="21"/>
      <c r="H27" s="21"/>
      <c r="I27" s="21"/>
      <c r="J27" s="21"/>
      <c r="K27" s="21"/>
      <c r="L27" s="21"/>
      <c r="M27" s="21"/>
    </row>
    <row r="28" spans="1:13" ht="15.95" customHeight="1">
      <c r="A28" s="28"/>
      <c r="B28" s="21"/>
      <c r="C28" s="21"/>
      <c r="D28" s="21"/>
      <c r="E28" s="21"/>
      <c r="F28" s="21"/>
      <c r="G28" s="21"/>
      <c r="H28" s="21"/>
      <c r="I28" s="21"/>
      <c r="J28" s="21"/>
      <c r="K28" s="21"/>
      <c r="L28" s="21"/>
      <c r="M28" s="21"/>
    </row>
    <row r="29" spans="1:13" ht="15.95" customHeight="1">
      <c r="A29" s="28"/>
      <c r="B29" s="21"/>
      <c r="C29" s="21"/>
      <c r="D29" s="21"/>
      <c r="E29" s="21"/>
      <c r="F29" s="21"/>
      <c r="G29" s="21"/>
      <c r="H29" s="21"/>
      <c r="I29" s="21"/>
      <c r="J29" s="21"/>
      <c r="K29" s="21"/>
      <c r="L29" s="21"/>
      <c r="M29" s="21"/>
    </row>
    <row r="30" spans="1:13" ht="15.95" customHeight="1">
      <c r="A30" s="28"/>
      <c r="B30" s="21"/>
      <c r="C30" s="21"/>
      <c r="D30" s="21"/>
      <c r="E30" s="21"/>
      <c r="F30" s="21"/>
      <c r="G30" s="21"/>
      <c r="H30" s="21"/>
      <c r="I30" s="21"/>
      <c r="J30" s="21"/>
      <c r="K30" s="21"/>
      <c r="L30" s="21"/>
      <c r="M30" s="21"/>
    </row>
    <row r="31" spans="1:13" ht="15.95" customHeight="1">
      <c r="A31" s="28"/>
      <c r="B31" s="21"/>
      <c r="C31" s="21"/>
      <c r="D31" s="21"/>
      <c r="E31" s="21"/>
      <c r="F31" s="21"/>
      <c r="G31" s="21"/>
      <c r="H31" s="21"/>
      <c r="I31" s="21"/>
      <c r="J31" s="21"/>
      <c r="K31" s="21"/>
      <c r="L31" s="21"/>
      <c r="M31" s="21"/>
    </row>
    <row r="32" spans="1:13" ht="15.95" customHeight="1">
      <c r="A32" s="28"/>
      <c r="B32" s="21"/>
      <c r="C32" s="21"/>
      <c r="D32" s="21"/>
      <c r="E32" s="21"/>
      <c r="F32" s="21"/>
      <c r="G32" s="21"/>
      <c r="H32" s="21"/>
      <c r="I32" s="21"/>
      <c r="J32" s="21"/>
      <c r="K32" s="21"/>
      <c r="L32" s="21"/>
      <c r="M32" s="21"/>
    </row>
    <row r="33" spans="1:13" ht="15.95" customHeight="1">
      <c r="A33" s="28"/>
      <c r="B33" s="21"/>
      <c r="C33" s="21"/>
      <c r="D33" s="21"/>
      <c r="E33" s="21"/>
      <c r="F33" s="21"/>
      <c r="G33" s="21"/>
      <c r="H33" s="21"/>
      <c r="I33" s="21"/>
      <c r="J33" s="21"/>
      <c r="K33" s="21"/>
      <c r="L33" s="21"/>
      <c r="M33" s="21"/>
    </row>
    <row r="34" spans="1:13" ht="15.95" customHeight="1">
      <c r="A34" s="28"/>
      <c r="B34" s="29"/>
      <c r="C34" s="43"/>
      <c r="D34" s="43"/>
      <c r="E34" s="43"/>
      <c r="F34" s="43"/>
      <c r="G34" s="43"/>
      <c r="H34" s="43"/>
      <c r="I34" s="43"/>
      <c r="J34" s="43"/>
      <c r="K34" s="21"/>
      <c r="L34" s="21"/>
      <c r="M34" s="21"/>
    </row>
    <row r="35" spans="1:13" ht="15.95" customHeight="1">
      <c r="A35" s="37"/>
      <c r="B35" s="37"/>
      <c r="C35" s="45"/>
      <c r="D35" s="45"/>
      <c r="E35" s="45"/>
      <c r="F35" s="45"/>
      <c r="G35" s="45"/>
      <c r="H35" s="45"/>
      <c r="I35" s="45"/>
      <c r="J35" s="45"/>
      <c r="K35" s="43"/>
      <c r="L35" s="43"/>
      <c r="M35" s="43"/>
    </row>
    <row r="36" spans="1:13" ht="15.95" customHeight="1">
      <c r="C36" s="46"/>
      <c r="D36" s="46"/>
      <c r="E36" s="46"/>
      <c r="F36" s="46"/>
      <c r="G36" s="46"/>
      <c r="H36" s="46"/>
      <c r="I36" s="46"/>
      <c r="J36" s="46"/>
      <c r="K36" s="45"/>
      <c r="L36" s="45"/>
      <c r="M36" s="45"/>
    </row>
    <row r="37" spans="1:13" ht="15.95" customHeight="1">
      <c r="A37" s="38"/>
      <c r="B37" s="38"/>
      <c r="C37" s="47"/>
      <c r="D37" s="47"/>
      <c r="E37" s="47"/>
      <c r="F37" s="47"/>
      <c r="G37" s="47"/>
      <c r="H37" s="47"/>
      <c r="I37" s="47"/>
      <c r="J37" s="47"/>
      <c r="K37" s="46"/>
      <c r="L37" s="46"/>
      <c r="M37" s="46"/>
    </row>
    <row r="38" spans="1:13" ht="15.95" customHeight="1">
      <c r="C38" s="46"/>
      <c r="D38" s="46"/>
      <c r="E38" s="46"/>
      <c r="F38" s="46"/>
      <c r="G38" s="46"/>
      <c r="H38" s="46"/>
      <c r="I38" s="46"/>
      <c r="J38" s="46"/>
      <c r="K38" s="47"/>
      <c r="L38" s="47"/>
      <c r="M38" s="47"/>
    </row>
    <row r="39" spans="1:13" ht="15.95" customHeight="1">
      <c r="K39" s="46"/>
      <c r="L39" s="46"/>
      <c r="M39" s="46"/>
    </row>
    <row r="40" spans="1:13" ht="15.95" customHeight="1">
      <c r="A40" s="38"/>
      <c r="B40" s="38"/>
      <c r="C40" s="38"/>
      <c r="D40" s="38"/>
      <c r="E40" s="38"/>
      <c r="F40" s="38"/>
      <c r="G40" s="38"/>
      <c r="H40" s="38"/>
      <c r="I40" s="38"/>
      <c r="J40" s="38"/>
    </row>
    <row r="41" spans="1:13" ht="15.95" customHeight="1">
      <c r="K41" s="38"/>
      <c r="L41" s="38"/>
      <c r="M41" s="38"/>
    </row>
  </sheetData>
  <hyperlinks>
    <hyperlink ref="A3" location="Inhalt!A1" display="&lt;&lt;&lt; Inhalt" xr:uid="{66C2F557-5A9D-441D-822F-66F2B99E628E}"/>
    <hyperlink ref="A14" location="Metadaten!A1" display="&lt;&lt;&lt; Metadaten" xr:uid="{6013A434-6D9E-4BE6-BD27-3B1C6028A9A0}"/>
  </hyperlinks>
  <pageMargins left="0.7" right="0.7" top="0.78740157499999996" bottom="0.78740157499999996" header="0.3" footer="0.3"/>
  <pageSetup paperSize="9" orientation="portrait" horizontalDpi="300" verticalDpi="0" copies="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736B-5E8C-40F7-A567-2B0C4FC62B18}">
  <dimension ref="A1:N39"/>
  <sheetViews>
    <sheetView zoomScaleNormal="100" workbookViewId="0"/>
  </sheetViews>
  <sheetFormatPr baseColWidth="10" defaultColWidth="11.42578125" defaultRowHeight="15.95" customHeight="1"/>
  <cols>
    <col min="1" max="1" width="7.140625" style="35" customWidth="1"/>
    <col min="2" max="13" width="14.140625" style="35" customWidth="1"/>
    <col min="14" max="14" width="17" style="35" bestFit="1" customWidth="1"/>
    <col min="15" max="16384" width="11.42578125" style="35"/>
  </cols>
  <sheetData>
    <row r="1" spans="1:14" s="34" customFormat="1" ht="18" customHeight="1">
      <c r="A1" s="33" t="s">
        <v>299</v>
      </c>
      <c r="B1" s="33"/>
      <c r="C1" s="33"/>
      <c r="D1" s="33"/>
      <c r="E1" s="33"/>
      <c r="F1" s="33"/>
      <c r="G1" s="33"/>
      <c r="H1" s="33"/>
      <c r="I1" s="33"/>
      <c r="J1" s="33"/>
      <c r="K1" s="33"/>
      <c r="L1" s="33"/>
      <c r="M1" s="33"/>
    </row>
    <row r="2" spans="1:14" ht="15.95" customHeight="1">
      <c r="A2" s="26"/>
      <c r="B2" s="26"/>
      <c r="C2" s="26"/>
      <c r="D2" s="26"/>
      <c r="E2" s="26"/>
      <c r="F2" s="26"/>
      <c r="G2" s="26"/>
      <c r="H2" s="26"/>
      <c r="I2" s="26"/>
      <c r="J2" s="26"/>
      <c r="K2" s="26"/>
      <c r="L2" s="26"/>
      <c r="M2" s="26"/>
    </row>
    <row r="3" spans="1:14" ht="15.95" customHeight="1">
      <c r="A3" s="27" t="s">
        <v>67</v>
      </c>
      <c r="B3" s="26"/>
      <c r="C3" s="26"/>
      <c r="D3" s="26"/>
      <c r="E3" s="27"/>
      <c r="F3" s="26"/>
      <c r="G3" s="26"/>
      <c r="H3" s="26"/>
      <c r="I3" s="26"/>
      <c r="J3" s="26"/>
      <c r="K3" s="26"/>
      <c r="L3" s="26"/>
      <c r="M3" s="26"/>
    </row>
    <row r="4" spans="1:14" ht="15.95" customHeight="1">
      <c r="A4" s="26"/>
      <c r="B4" s="26"/>
      <c r="C4" s="26"/>
      <c r="D4" s="26"/>
      <c r="E4" s="26"/>
      <c r="F4" s="26"/>
      <c r="G4" s="26"/>
      <c r="H4" s="26"/>
      <c r="I4" s="26"/>
      <c r="J4" s="26"/>
      <c r="K4" s="26"/>
      <c r="L4" s="26"/>
      <c r="M4" s="26"/>
    </row>
    <row r="5" spans="1:14" ht="15.95" customHeight="1">
      <c r="A5" s="28" t="s">
        <v>294</v>
      </c>
      <c r="B5" s="26"/>
      <c r="C5" s="26"/>
      <c r="D5" s="26"/>
      <c r="E5" s="28"/>
      <c r="F5" s="26"/>
      <c r="G5" s="26"/>
      <c r="H5" s="26"/>
      <c r="I5" s="26"/>
      <c r="J5" s="26"/>
      <c r="K5" s="26"/>
      <c r="L5" s="26"/>
      <c r="M5" s="26"/>
    </row>
    <row r="6" spans="1:14" ht="15.95" customHeight="1">
      <c r="A6" s="28"/>
      <c r="B6" s="26"/>
      <c r="C6" s="26"/>
      <c r="D6" s="26"/>
      <c r="E6" s="26"/>
      <c r="F6" s="26"/>
      <c r="G6" s="26"/>
      <c r="H6" s="26"/>
      <c r="I6" s="26"/>
      <c r="J6" s="26"/>
      <c r="K6" s="26"/>
      <c r="L6" s="26"/>
      <c r="M6" s="26"/>
    </row>
    <row r="7" spans="1:14" ht="15.95" customHeight="1">
      <c r="A7" s="36"/>
      <c r="B7" s="197" t="s">
        <v>300</v>
      </c>
      <c r="C7" s="196"/>
      <c r="D7" s="196"/>
      <c r="E7" s="196"/>
      <c r="F7" s="197" t="s">
        <v>301</v>
      </c>
      <c r="G7" s="196"/>
      <c r="H7" s="196"/>
      <c r="I7" s="196"/>
      <c r="J7" s="197" t="s">
        <v>302</v>
      </c>
      <c r="K7" s="196"/>
      <c r="L7" s="196"/>
      <c r="M7" s="196"/>
    </row>
    <row r="8" spans="1:14" s="56" customFormat="1" ht="15.95" customHeight="1">
      <c r="A8" s="206"/>
      <c r="B8" s="54" t="s">
        <v>107</v>
      </c>
      <c r="C8" s="55" t="s">
        <v>297</v>
      </c>
      <c r="D8" s="55" t="s">
        <v>298</v>
      </c>
      <c r="E8" s="55" t="s">
        <v>299</v>
      </c>
      <c r="F8" s="54" t="s">
        <v>107</v>
      </c>
      <c r="G8" s="55" t="s">
        <v>297</v>
      </c>
      <c r="H8" s="55" t="s">
        <v>298</v>
      </c>
      <c r="I8" s="55" t="s">
        <v>299</v>
      </c>
      <c r="J8" s="54" t="s">
        <v>107</v>
      </c>
      <c r="K8" s="55" t="s">
        <v>297</v>
      </c>
      <c r="L8" s="55" t="s">
        <v>298</v>
      </c>
      <c r="M8" s="55" t="s">
        <v>299</v>
      </c>
    </row>
    <row r="9" spans="1:14" s="56" customFormat="1" ht="15.95" customHeight="1">
      <c r="A9" s="54"/>
      <c r="B9" s="198" t="s">
        <v>318</v>
      </c>
      <c r="C9" s="200" t="s">
        <v>318</v>
      </c>
      <c r="D9" s="200" t="s">
        <v>318</v>
      </c>
      <c r="E9" s="200" t="s">
        <v>319</v>
      </c>
      <c r="F9" s="198" t="s">
        <v>318</v>
      </c>
      <c r="G9" s="200" t="s">
        <v>318</v>
      </c>
      <c r="H9" s="200" t="s">
        <v>318</v>
      </c>
      <c r="I9" s="200" t="s">
        <v>319</v>
      </c>
      <c r="J9" s="198" t="s">
        <v>318</v>
      </c>
      <c r="K9" s="200" t="s">
        <v>318</v>
      </c>
      <c r="L9" s="200" t="s">
        <v>318</v>
      </c>
      <c r="M9" s="200" t="s">
        <v>319</v>
      </c>
    </row>
    <row r="10" spans="1:14" ht="15.95" customHeight="1">
      <c r="A10" s="28">
        <v>2010</v>
      </c>
      <c r="B10" s="20">
        <v>6599</v>
      </c>
      <c r="C10" s="20">
        <v>4285</v>
      </c>
      <c r="D10" s="20">
        <v>1795</v>
      </c>
      <c r="E10" s="21">
        <f t="shared" ref="E10:E11" si="0">(1-((C10+D10)/B10))*100</f>
        <v>7.8648280042430629</v>
      </c>
      <c r="F10" s="20">
        <v>3231</v>
      </c>
      <c r="G10" s="20">
        <v>1985</v>
      </c>
      <c r="H10" s="20">
        <v>938</v>
      </c>
      <c r="I10" s="241">
        <v>9.5326524295883619</v>
      </c>
      <c r="J10" s="20">
        <v>3368</v>
      </c>
      <c r="K10" s="20">
        <v>2300</v>
      </c>
      <c r="L10" s="20">
        <v>857</v>
      </c>
      <c r="M10" s="21">
        <f t="shared" ref="M10:M11" si="1">(1-((K10+L10)/J10))*100</f>
        <v>6.2648456057007085</v>
      </c>
      <c r="N10" s="207"/>
    </row>
    <row r="11" spans="1:14" ht="15.95" customHeight="1">
      <c r="A11" s="28">
        <v>2015</v>
      </c>
      <c r="B11" s="20">
        <v>6652</v>
      </c>
      <c r="C11" s="20">
        <v>4193</v>
      </c>
      <c r="D11" s="20">
        <v>1770</v>
      </c>
      <c r="E11" s="21">
        <f t="shared" si="0"/>
        <v>10.357787131689722</v>
      </c>
      <c r="F11" s="20">
        <v>3315</v>
      </c>
      <c r="G11" s="20">
        <v>2018</v>
      </c>
      <c r="H11" s="20">
        <v>935</v>
      </c>
      <c r="I11" s="241">
        <v>10.920060331825033</v>
      </c>
      <c r="J11" s="20">
        <v>3337</v>
      </c>
      <c r="K11" s="20">
        <v>2175</v>
      </c>
      <c r="L11" s="20">
        <v>835</v>
      </c>
      <c r="M11" s="21">
        <f t="shared" si="1"/>
        <v>9.7992208570572341</v>
      </c>
      <c r="N11" s="207"/>
    </row>
    <row r="12" spans="1:14" ht="15.95" customHeight="1">
      <c r="A12" s="28">
        <v>2020</v>
      </c>
      <c r="B12" s="20">
        <v>6449</v>
      </c>
      <c r="C12" s="20">
        <v>4233</v>
      </c>
      <c r="D12" s="20">
        <v>1651</v>
      </c>
      <c r="E12" s="21">
        <f>(1-((C12+D12)/B12))*100</f>
        <v>8.7610482245309313</v>
      </c>
      <c r="F12" s="20">
        <v>3192</v>
      </c>
      <c r="G12" s="20">
        <v>2034</v>
      </c>
      <c r="H12" s="20">
        <v>859</v>
      </c>
      <c r="I12" s="241">
        <v>9.3671679197995026</v>
      </c>
      <c r="J12" s="20">
        <v>3257</v>
      </c>
      <c r="K12" s="20">
        <v>2199</v>
      </c>
      <c r="L12" s="20">
        <v>792</v>
      </c>
      <c r="M12" s="21">
        <f>(1-((K12+L12)/J12))*100</f>
        <v>8.1670248695118186</v>
      </c>
      <c r="N12" s="207"/>
    </row>
    <row r="13" spans="1:14" ht="15.95" customHeight="1">
      <c r="A13" s="28"/>
      <c r="B13" s="20"/>
      <c r="C13" s="20"/>
      <c r="D13" s="21"/>
      <c r="E13" s="20"/>
      <c r="F13" s="20"/>
      <c r="G13" s="21"/>
      <c r="H13" s="20"/>
      <c r="I13" s="20"/>
      <c r="J13" s="21"/>
      <c r="K13" s="21"/>
      <c r="L13" s="21"/>
      <c r="M13" s="20"/>
    </row>
    <row r="14" spans="1:14" ht="15.95" customHeight="1">
      <c r="A14" s="37" t="s">
        <v>68</v>
      </c>
      <c r="B14" s="37"/>
      <c r="C14" s="58"/>
      <c r="D14" s="58"/>
      <c r="E14" s="58"/>
      <c r="F14" s="58"/>
      <c r="G14" s="58"/>
      <c r="H14" s="58"/>
      <c r="I14" s="58"/>
      <c r="J14" s="58"/>
      <c r="K14" s="21"/>
      <c r="L14" s="21"/>
      <c r="M14" s="21"/>
    </row>
    <row r="15" spans="1:14" ht="15.95" customHeight="1">
      <c r="A15" s="26"/>
      <c r="B15" s="21"/>
      <c r="C15" s="21"/>
      <c r="D15" s="21"/>
      <c r="E15" s="21"/>
      <c r="F15" s="21"/>
      <c r="G15" s="21"/>
      <c r="H15" s="21"/>
      <c r="I15" s="21"/>
      <c r="J15" s="21"/>
      <c r="K15" s="21"/>
      <c r="L15" s="21"/>
      <c r="M15" s="21"/>
    </row>
    <row r="16" spans="1:14" ht="15.95" customHeight="1">
      <c r="A16" s="30" t="s">
        <v>62</v>
      </c>
      <c r="B16" s="36"/>
      <c r="C16" s="36"/>
      <c r="D16" s="36"/>
      <c r="E16" s="36"/>
      <c r="F16" s="36"/>
      <c r="G16" s="36"/>
      <c r="H16" s="36"/>
      <c r="I16" s="36"/>
      <c r="J16" s="36"/>
      <c r="K16" s="21"/>
      <c r="L16" s="21"/>
      <c r="M16" s="21"/>
    </row>
    <row r="17" spans="1:13" ht="15.95" customHeight="1">
      <c r="A17" s="36" t="s">
        <v>313</v>
      </c>
      <c r="B17" s="36"/>
      <c r="C17" s="36"/>
      <c r="D17" s="36"/>
      <c r="E17" s="36"/>
      <c r="F17" s="36"/>
      <c r="G17" s="36"/>
      <c r="H17" s="36"/>
      <c r="I17" s="36"/>
      <c r="J17" s="36"/>
      <c r="K17" s="21"/>
      <c r="L17" s="21"/>
      <c r="M17" s="21"/>
    </row>
    <row r="18" spans="1:13" ht="15.95" customHeight="1">
      <c r="A18" s="28"/>
      <c r="B18" s="28"/>
      <c r="C18" s="28"/>
      <c r="D18" s="28"/>
      <c r="E18" s="28"/>
      <c r="F18" s="28"/>
      <c r="G18" s="28"/>
      <c r="H18" s="28"/>
      <c r="I18" s="28"/>
      <c r="J18" s="28"/>
      <c r="K18" s="21"/>
      <c r="L18" s="21"/>
      <c r="M18" s="21"/>
    </row>
    <row r="19" spans="1:13" ht="15.95" customHeight="1">
      <c r="A19" s="30" t="s">
        <v>64</v>
      </c>
      <c r="B19" s="36"/>
      <c r="C19" s="36"/>
      <c r="D19" s="36"/>
      <c r="E19" s="36"/>
      <c r="F19" s="36"/>
      <c r="G19" s="36"/>
      <c r="H19" s="36"/>
      <c r="I19" s="36"/>
      <c r="J19" s="36"/>
      <c r="K19" s="21"/>
      <c r="L19" s="21"/>
      <c r="M19" s="21"/>
    </row>
    <row r="20" spans="1:13" ht="15.95" customHeight="1">
      <c r="A20" s="36" t="s">
        <v>348</v>
      </c>
      <c r="B20" s="58"/>
      <c r="C20" s="58"/>
      <c r="D20" s="58"/>
      <c r="E20" s="58"/>
      <c r="F20" s="58"/>
      <c r="G20" s="58"/>
      <c r="H20" s="58"/>
      <c r="I20" s="58"/>
      <c r="J20" s="58"/>
      <c r="K20" s="21"/>
      <c r="L20" s="21"/>
      <c r="M20" s="21"/>
    </row>
    <row r="21" spans="1:13" ht="15.95" customHeight="1">
      <c r="A21" s="26"/>
      <c r="B21" s="21"/>
      <c r="C21" s="21"/>
      <c r="D21" s="21"/>
      <c r="E21" s="21"/>
      <c r="F21" s="21"/>
      <c r="G21" s="21"/>
      <c r="H21" s="21"/>
      <c r="I21" s="21"/>
      <c r="J21" s="21"/>
      <c r="K21" s="21"/>
      <c r="L21" s="21"/>
      <c r="M21" s="21"/>
    </row>
    <row r="22" spans="1:13" ht="15.95" customHeight="1">
      <c r="A22" s="28"/>
      <c r="B22" s="21"/>
      <c r="C22" s="21"/>
      <c r="D22" s="21"/>
      <c r="E22" s="21"/>
      <c r="F22" s="21"/>
      <c r="G22" s="21"/>
      <c r="H22" s="21"/>
      <c r="I22" s="21"/>
      <c r="J22" s="21"/>
      <c r="K22" s="21"/>
      <c r="L22" s="21"/>
      <c r="M22" s="21"/>
    </row>
    <row r="23" spans="1:13" ht="15.95" customHeight="1">
      <c r="A23" s="26"/>
      <c r="B23" s="21"/>
      <c r="C23" s="21"/>
      <c r="D23" s="21"/>
      <c r="E23" s="21"/>
      <c r="F23" s="21"/>
      <c r="G23" s="21"/>
      <c r="H23" s="21"/>
      <c r="I23" s="21"/>
      <c r="J23" s="21"/>
      <c r="K23" s="21"/>
      <c r="L23" s="21"/>
      <c r="M23" s="21"/>
    </row>
    <row r="24" spans="1:13" ht="15.95" customHeight="1">
      <c r="A24" s="37"/>
      <c r="B24" s="37"/>
      <c r="C24" s="58"/>
      <c r="D24" s="58"/>
      <c r="E24" s="58"/>
      <c r="F24" s="58"/>
      <c r="G24" s="58"/>
      <c r="H24" s="58"/>
      <c r="I24" s="21"/>
      <c r="J24" s="21"/>
      <c r="K24" s="21"/>
      <c r="L24" s="21"/>
      <c r="M24" s="21"/>
    </row>
    <row r="25" spans="1:13" ht="15.95" customHeight="1">
      <c r="A25" s="26"/>
      <c r="B25" s="21"/>
      <c r="C25" s="21"/>
      <c r="D25" s="21"/>
      <c r="E25" s="21"/>
      <c r="F25" s="21"/>
      <c r="G25" s="21"/>
      <c r="H25" s="21"/>
      <c r="I25" s="21"/>
      <c r="J25" s="21"/>
      <c r="K25" s="21"/>
      <c r="L25" s="21"/>
      <c r="M25" s="21"/>
    </row>
    <row r="26" spans="1:13" ht="15.95" customHeight="1">
      <c r="A26" s="30"/>
      <c r="B26" s="36"/>
      <c r="C26" s="36"/>
      <c r="D26" s="36"/>
      <c r="E26" s="36"/>
      <c r="F26" s="36"/>
      <c r="G26" s="36"/>
      <c r="H26" s="36"/>
      <c r="I26" s="21"/>
      <c r="J26" s="21"/>
      <c r="K26" s="21"/>
      <c r="L26" s="21"/>
      <c r="M26" s="21"/>
    </row>
    <row r="27" spans="1:13" ht="15.95" customHeight="1">
      <c r="A27" s="36"/>
      <c r="B27" s="36"/>
      <c r="C27" s="36"/>
      <c r="D27" s="36"/>
      <c r="E27" s="36"/>
      <c r="F27" s="36"/>
      <c r="G27" s="36"/>
      <c r="H27" s="36"/>
      <c r="I27" s="21"/>
      <c r="J27" s="21"/>
      <c r="K27" s="21"/>
      <c r="L27" s="21"/>
      <c r="M27" s="21"/>
    </row>
    <row r="28" spans="1:13" ht="15.95" customHeight="1">
      <c r="A28" s="28"/>
      <c r="B28" s="28"/>
      <c r="C28" s="28"/>
      <c r="D28" s="28"/>
      <c r="E28" s="28"/>
      <c r="F28" s="28"/>
      <c r="G28" s="28"/>
      <c r="H28" s="28"/>
      <c r="I28" s="21"/>
      <c r="J28" s="21"/>
      <c r="K28" s="21"/>
      <c r="L28" s="21"/>
      <c r="M28" s="21"/>
    </row>
    <row r="29" spans="1:13" ht="15.95" customHeight="1">
      <c r="A29" s="30"/>
      <c r="B29" s="36"/>
      <c r="C29" s="36"/>
      <c r="D29" s="36"/>
      <c r="E29" s="36"/>
      <c r="F29" s="36"/>
      <c r="G29" s="36"/>
      <c r="H29" s="36"/>
      <c r="I29" s="21"/>
      <c r="J29" s="21"/>
      <c r="K29" s="21"/>
      <c r="L29" s="21"/>
      <c r="M29" s="21"/>
    </row>
    <row r="30" spans="1:13" ht="15.95" customHeight="1">
      <c r="A30" s="36"/>
      <c r="B30" s="58"/>
      <c r="C30" s="58"/>
      <c r="D30" s="58"/>
      <c r="E30" s="58"/>
      <c r="F30" s="58"/>
      <c r="G30" s="58"/>
      <c r="H30" s="58"/>
      <c r="I30" s="21"/>
      <c r="J30" s="21"/>
      <c r="K30" s="21"/>
      <c r="L30" s="21"/>
      <c r="M30" s="21"/>
    </row>
    <row r="31" spans="1:13" ht="15.95" customHeight="1">
      <c r="A31" s="26"/>
      <c r="B31" s="21"/>
      <c r="C31" s="21"/>
      <c r="D31" s="21"/>
      <c r="E31" s="21"/>
      <c r="F31" s="21"/>
      <c r="G31" s="21"/>
      <c r="H31" s="21"/>
      <c r="I31" s="21"/>
      <c r="J31" s="21"/>
      <c r="K31" s="21"/>
      <c r="L31" s="21"/>
      <c r="M31" s="21"/>
    </row>
    <row r="32" spans="1:13" ht="15.95" customHeight="1">
      <c r="A32" s="28"/>
      <c r="B32" s="21"/>
      <c r="C32" s="21"/>
      <c r="D32" s="21"/>
      <c r="E32" s="21"/>
      <c r="F32" s="21"/>
      <c r="G32" s="21"/>
      <c r="H32" s="21"/>
      <c r="I32" s="21"/>
      <c r="J32" s="21"/>
      <c r="K32" s="21"/>
      <c r="L32" s="21"/>
      <c r="M32" s="21"/>
    </row>
    <row r="33" spans="1:13" ht="15.95" customHeight="1">
      <c r="A33" s="28"/>
      <c r="B33" s="29"/>
      <c r="C33" s="43"/>
      <c r="D33" s="43"/>
      <c r="E33" s="43"/>
      <c r="F33" s="43"/>
      <c r="G33" s="43"/>
      <c r="H33" s="43"/>
      <c r="I33" s="43"/>
      <c r="J33" s="43"/>
      <c r="K33" s="43"/>
      <c r="L33" s="43"/>
      <c r="M33" s="43"/>
    </row>
    <row r="34" spans="1:13" ht="15.95" customHeight="1">
      <c r="A34" s="37"/>
      <c r="B34" s="37"/>
      <c r="C34" s="45"/>
      <c r="D34" s="45"/>
      <c r="E34" s="45"/>
      <c r="F34" s="45"/>
      <c r="G34" s="45"/>
      <c r="H34" s="45"/>
      <c r="I34" s="45"/>
      <c r="J34" s="45"/>
      <c r="K34" s="45"/>
      <c r="L34" s="45"/>
      <c r="M34" s="45"/>
    </row>
    <row r="35" spans="1:13" ht="15.95" customHeight="1">
      <c r="C35" s="46"/>
      <c r="D35" s="46"/>
      <c r="E35" s="46"/>
      <c r="F35" s="46"/>
      <c r="G35" s="46"/>
      <c r="H35" s="46"/>
      <c r="I35" s="46"/>
      <c r="J35" s="46"/>
      <c r="K35" s="46"/>
      <c r="L35" s="46"/>
      <c r="M35" s="46"/>
    </row>
    <row r="36" spans="1:13" ht="15.95" customHeight="1">
      <c r="A36" s="38"/>
      <c r="B36" s="38"/>
      <c r="C36" s="47"/>
      <c r="D36" s="47"/>
      <c r="E36" s="47"/>
      <c r="F36" s="47"/>
      <c r="G36" s="47"/>
      <c r="H36" s="47"/>
      <c r="I36" s="47"/>
      <c r="J36" s="47"/>
      <c r="K36" s="47"/>
      <c r="L36" s="47"/>
      <c r="M36" s="47"/>
    </row>
    <row r="37" spans="1:13" ht="15.95" customHeight="1">
      <c r="C37" s="46"/>
      <c r="D37" s="46"/>
      <c r="E37" s="46"/>
      <c r="F37" s="46"/>
      <c r="G37" s="46"/>
      <c r="H37" s="46"/>
      <c r="I37" s="46"/>
      <c r="J37" s="46"/>
      <c r="K37" s="46"/>
      <c r="L37" s="46"/>
      <c r="M37" s="46"/>
    </row>
    <row r="39" spans="1:13" ht="15.95" customHeight="1">
      <c r="A39" s="38"/>
      <c r="B39" s="38"/>
      <c r="C39" s="38"/>
      <c r="D39" s="38"/>
      <c r="E39" s="38"/>
      <c r="F39" s="38"/>
      <c r="G39" s="38"/>
      <c r="H39" s="38"/>
      <c r="I39" s="38"/>
      <c r="J39" s="38"/>
      <c r="K39" s="38"/>
      <c r="L39" s="38"/>
      <c r="M39" s="38"/>
    </row>
  </sheetData>
  <hyperlinks>
    <hyperlink ref="A3" location="Inhalt!A1" display="&lt;&lt;&lt; Inhalt" xr:uid="{55CA2D1B-9819-4225-ABA9-61D0C8FB2FA1}"/>
    <hyperlink ref="A14" location="Metadaten!A1" display="&lt;&lt;&lt; Metadaten" xr:uid="{38231E70-046E-4A7D-86A3-9D4BD69A7385}"/>
  </hyperlinks>
  <pageMargins left="0.7" right="0.7" top="0.78740157499999996" bottom="0.78740157499999996" header="0.3" footer="0.3"/>
  <pageSetup paperSize="9" orientation="portrait" horizont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9093B-577C-4C8F-A5BB-A8B66A2B328B}">
  <sheetPr>
    <tabColor rgb="FFC6D8EC"/>
  </sheetPr>
  <dimension ref="A1:E42"/>
  <sheetViews>
    <sheetView zoomScaleNormal="100" workbookViewId="0"/>
  </sheetViews>
  <sheetFormatPr baseColWidth="10" defaultColWidth="11.42578125" defaultRowHeight="15.75"/>
  <cols>
    <col min="1" max="16384" width="11.42578125" style="15"/>
  </cols>
  <sheetData>
    <row r="1" spans="1:1" s="14" customFormat="1" ht="18" customHeight="1">
      <c r="A1" s="14" t="s">
        <v>284</v>
      </c>
    </row>
    <row r="3" spans="1:1" ht="15.95" customHeight="1">
      <c r="A3" s="91" t="s">
        <v>131</v>
      </c>
    </row>
    <row r="36" spans="5:5" ht="15.95" customHeight="1">
      <c r="E36" s="16"/>
    </row>
    <row r="37" spans="5:5" ht="15.95" customHeight="1">
      <c r="E37" s="17"/>
    </row>
    <row r="38" spans="5:5" ht="15.95" customHeight="1">
      <c r="E38" s="16"/>
    </row>
    <row r="39" spans="5:5" ht="15.95" customHeight="1">
      <c r="E39" s="16"/>
    </row>
    <row r="40" spans="5:5" ht="15.95" customHeight="1">
      <c r="E40" s="16"/>
    </row>
    <row r="41" spans="5:5" ht="15.95" customHeight="1">
      <c r="E41" s="16"/>
    </row>
    <row r="42" spans="5:5" ht="15.95" customHeight="1">
      <c r="E42" s="16"/>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84BE-CC0B-4DA0-B438-A4C7BF3BF9F6}">
  <dimension ref="A1:G35"/>
  <sheetViews>
    <sheetView zoomScaleNormal="100" workbookViewId="0"/>
  </sheetViews>
  <sheetFormatPr baseColWidth="10" defaultColWidth="11.42578125" defaultRowHeight="15.95" customHeight="1"/>
  <cols>
    <col min="1" max="1" width="11.140625" style="35" customWidth="1"/>
    <col min="2" max="2" width="18.42578125" style="35" customWidth="1"/>
    <col min="3" max="3" width="14" style="35" customWidth="1"/>
    <col min="4" max="4" width="16.42578125" style="35" customWidth="1"/>
    <col min="5" max="5" width="14" style="35" customWidth="1"/>
    <col min="6" max="6" width="17" style="35" customWidth="1"/>
    <col min="7" max="9" width="11.5703125" style="35" customWidth="1"/>
    <col min="10" max="16384" width="11.42578125" style="35"/>
  </cols>
  <sheetData>
    <row r="1" spans="1:7" s="34" customFormat="1" ht="18" customHeight="1">
      <c r="A1" s="33" t="s">
        <v>19</v>
      </c>
      <c r="B1" s="33"/>
      <c r="C1" s="33"/>
      <c r="D1" s="33"/>
      <c r="E1" s="33"/>
      <c r="F1" s="33"/>
      <c r="G1" s="33"/>
    </row>
    <row r="2" spans="1:7" ht="15.95" customHeight="1">
      <c r="A2" s="26"/>
      <c r="B2" s="26"/>
      <c r="C2" s="26"/>
      <c r="D2" s="26"/>
      <c r="E2" s="26"/>
      <c r="F2" s="26"/>
      <c r="G2" s="26"/>
    </row>
    <row r="3" spans="1:7" ht="15.95" customHeight="1">
      <c r="A3" s="27" t="s">
        <v>67</v>
      </c>
      <c r="B3" s="26"/>
      <c r="C3" s="26"/>
      <c r="D3" s="26"/>
      <c r="E3" s="26"/>
      <c r="F3" s="26"/>
      <c r="G3" s="26"/>
    </row>
    <row r="4" spans="1:7" ht="15.95" customHeight="1">
      <c r="A4" s="26"/>
      <c r="B4" s="26"/>
      <c r="C4" s="26"/>
      <c r="D4" s="26"/>
      <c r="E4" s="26"/>
      <c r="F4" s="26"/>
      <c r="G4" s="26"/>
    </row>
    <row r="5" spans="1:7" ht="15.95" customHeight="1">
      <c r="A5" s="28" t="s">
        <v>148</v>
      </c>
      <c r="B5" s="26"/>
      <c r="C5" s="26"/>
      <c r="D5" s="26"/>
      <c r="E5" s="26"/>
      <c r="F5" s="26"/>
      <c r="G5" s="26"/>
    </row>
    <row r="6" spans="1:7" ht="15.95" customHeight="1">
      <c r="A6" s="36"/>
      <c r="B6" s="36"/>
      <c r="C6" s="36"/>
      <c r="D6" s="36"/>
      <c r="E6" s="36"/>
      <c r="F6" s="36"/>
      <c r="G6" s="36"/>
    </row>
    <row r="7" spans="1:7" ht="15.95" customHeight="1">
      <c r="A7" s="52"/>
      <c r="B7" s="42" t="s">
        <v>133</v>
      </c>
      <c r="C7" s="40" t="s">
        <v>135</v>
      </c>
      <c r="D7" s="40"/>
      <c r="E7" s="40" t="s">
        <v>134</v>
      </c>
      <c r="F7" s="40"/>
      <c r="G7" s="26"/>
    </row>
    <row r="8" spans="1:7" ht="15.95" customHeight="1">
      <c r="A8" s="209"/>
      <c r="B8" s="209" t="s">
        <v>318</v>
      </c>
      <c r="C8" s="41" t="s">
        <v>318</v>
      </c>
      <c r="D8" s="41" t="s">
        <v>319</v>
      </c>
      <c r="E8" s="41" t="s">
        <v>318</v>
      </c>
      <c r="F8" s="41" t="s">
        <v>319</v>
      </c>
      <c r="G8" s="28"/>
    </row>
    <row r="9" spans="1:7" ht="15.95" customHeight="1">
      <c r="A9" s="28" t="s">
        <v>136</v>
      </c>
      <c r="B9" s="20">
        <v>3</v>
      </c>
      <c r="C9" s="20">
        <v>0</v>
      </c>
      <c r="D9" s="160">
        <f t="shared" ref="D9:D18" si="0">C9/B9*100</f>
        <v>0</v>
      </c>
      <c r="E9" s="20">
        <v>3</v>
      </c>
      <c r="F9" s="21">
        <f>E9/B9*100</f>
        <v>100</v>
      </c>
      <c r="G9" s="21"/>
    </row>
    <row r="10" spans="1:7" ht="15.95" customHeight="1">
      <c r="A10" s="28" t="s">
        <v>137</v>
      </c>
      <c r="B10" s="20">
        <f t="shared" ref="B10:E17" si="1">B9+4</f>
        <v>7</v>
      </c>
      <c r="C10" s="20">
        <v>0</v>
      </c>
      <c r="D10" s="160">
        <f t="shared" si="0"/>
        <v>0</v>
      </c>
      <c r="E10" s="20">
        <f t="shared" si="1"/>
        <v>7</v>
      </c>
      <c r="F10" s="21">
        <f>E10/B10*100</f>
        <v>100</v>
      </c>
      <c r="G10" s="21"/>
    </row>
    <row r="11" spans="1:7" ht="15.95" customHeight="1">
      <c r="A11" s="28" t="s">
        <v>138</v>
      </c>
      <c r="B11" s="20">
        <f t="shared" si="1"/>
        <v>11</v>
      </c>
      <c r="C11" s="20">
        <v>0</v>
      </c>
      <c r="D11" s="160">
        <f t="shared" si="0"/>
        <v>0</v>
      </c>
      <c r="E11" s="20">
        <f t="shared" si="1"/>
        <v>11</v>
      </c>
      <c r="F11" s="21">
        <f t="shared" ref="F11:F18" si="2">E11/B11*100</f>
        <v>100</v>
      </c>
      <c r="G11" s="21"/>
    </row>
    <row r="12" spans="1:7" ht="15.95" customHeight="1">
      <c r="A12" s="28" t="s">
        <v>139</v>
      </c>
      <c r="B12" s="20">
        <f t="shared" si="1"/>
        <v>15</v>
      </c>
      <c r="C12" s="20">
        <v>0</v>
      </c>
      <c r="D12" s="160">
        <f t="shared" si="0"/>
        <v>0</v>
      </c>
      <c r="E12" s="20">
        <f t="shared" si="1"/>
        <v>15</v>
      </c>
      <c r="F12" s="21">
        <f t="shared" si="2"/>
        <v>100</v>
      </c>
      <c r="G12" s="21"/>
    </row>
    <row r="13" spans="1:7" ht="15.95" customHeight="1">
      <c r="A13" s="28" t="s">
        <v>140</v>
      </c>
      <c r="B13" s="20">
        <f t="shared" si="1"/>
        <v>19</v>
      </c>
      <c r="C13" s="20">
        <v>0</v>
      </c>
      <c r="D13" s="160">
        <f t="shared" si="0"/>
        <v>0</v>
      </c>
      <c r="E13" s="20">
        <f t="shared" si="1"/>
        <v>19</v>
      </c>
      <c r="F13" s="21">
        <f t="shared" si="2"/>
        <v>100</v>
      </c>
      <c r="G13" s="21"/>
    </row>
    <row r="14" spans="1:7" ht="15.95" customHeight="1">
      <c r="A14" s="28" t="s">
        <v>141</v>
      </c>
      <c r="B14" s="20">
        <f t="shared" si="1"/>
        <v>23</v>
      </c>
      <c r="C14" s="20">
        <v>0</v>
      </c>
      <c r="D14" s="160">
        <f t="shared" si="0"/>
        <v>0</v>
      </c>
      <c r="E14" s="20">
        <f t="shared" si="1"/>
        <v>23</v>
      </c>
      <c r="F14" s="21">
        <f t="shared" si="2"/>
        <v>100</v>
      </c>
      <c r="G14" s="21"/>
    </row>
    <row r="15" spans="1:7" ht="15.95" customHeight="1">
      <c r="A15" s="28" t="s">
        <v>142</v>
      </c>
      <c r="B15" s="20">
        <f t="shared" si="1"/>
        <v>27</v>
      </c>
      <c r="C15" s="20">
        <v>0</v>
      </c>
      <c r="D15" s="160">
        <f t="shared" si="0"/>
        <v>0</v>
      </c>
      <c r="E15" s="20">
        <f t="shared" si="1"/>
        <v>27</v>
      </c>
      <c r="F15" s="21">
        <f t="shared" si="2"/>
        <v>100</v>
      </c>
      <c r="G15" s="21"/>
    </row>
    <row r="16" spans="1:7" ht="15.95" customHeight="1">
      <c r="A16" s="28" t="s">
        <v>143</v>
      </c>
      <c r="B16" s="20">
        <f t="shared" si="1"/>
        <v>31</v>
      </c>
      <c r="C16" s="20">
        <v>0</v>
      </c>
      <c r="D16" s="160">
        <f t="shared" si="0"/>
        <v>0</v>
      </c>
      <c r="E16" s="20">
        <f t="shared" si="1"/>
        <v>31</v>
      </c>
      <c r="F16" s="21">
        <f t="shared" si="2"/>
        <v>100</v>
      </c>
      <c r="G16" s="21"/>
    </row>
    <row r="17" spans="1:7" ht="15.95" customHeight="1">
      <c r="A17" s="28" t="s">
        <v>144</v>
      </c>
      <c r="B17" s="20">
        <f t="shared" si="1"/>
        <v>35</v>
      </c>
      <c r="C17" s="20">
        <v>0</v>
      </c>
      <c r="D17" s="160">
        <f t="shared" si="0"/>
        <v>0</v>
      </c>
      <c r="E17" s="20">
        <f t="shared" si="1"/>
        <v>35</v>
      </c>
      <c r="F17" s="21">
        <f t="shared" si="2"/>
        <v>100</v>
      </c>
      <c r="G17" s="21"/>
    </row>
    <row r="18" spans="1:7" ht="15.95" customHeight="1">
      <c r="A18" s="28" t="s">
        <v>145</v>
      </c>
      <c r="B18" s="20">
        <f>B17+4</f>
        <v>39</v>
      </c>
      <c r="C18" s="20">
        <v>0</v>
      </c>
      <c r="D18" s="160">
        <f t="shared" si="0"/>
        <v>0</v>
      </c>
      <c r="E18" s="20">
        <f>E17+4</f>
        <v>39</v>
      </c>
      <c r="F18" s="21">
        <f t="shared" si="2"/>
        <v>100</v>
      </c>
      <c r="G18" s="21"/>
    </row>
    <row r="19" spans="1:7" ht="15.95" customHeight="1">
      <c r="A19" s="28"/>
      <c r="B19" s="21"/>
      <c r="C19" s="20"/>
      <c r="D19" s="21"/>
      <c r="E19" s="20"/>
      <c r="F19" s="21"/>
      <c r="G19" s="21"/>
    </row>
    <row r="20" spans="1:7" ht="15.95" customHeight="1">
      <c r="A20" s="37" t="s">
        <v>68</v>
      </c>
      <c r="B20" s="21"/>
      <c r="C20" s="20"/>
      <c r="D20" s="21"/>
      <c r="E20" s="20"/>
      <c r="F20" s="21"/>
      <c r="G20" s="21"/>
    </row>
    <row r="21" spans="1:7" ht="15.95" customHeight="1">
      <c r="A21" s="28"/>
      <c r="B21" s="21"/>
      <c r="C21" s="20"/>
      <c r="D21" s="21"/>
      <c r="E21" s="20"/>
      <c r="F21" s="21"/>
      <c r="G21" s="21"/>
    </row>
    <row r="22" spans="1:7" ht="15.95" customHeight="1">
      <c r="A22" s="26" t="s">
        <v>62</v>
      </c>
      <c r="B22" s="21"/>
      <c r="C22" s="20"/>
      <c r="D22" s="21"/>
      <c r="E22" s="20"/>
      <c r="F22" s="21"/>
      <c r="G22" s="21"/>
    </row>
    <row r="23" spans="1:7" ht="15.95" customHeight="1">
      <c r="A23" s="28" t="s">
        <v>146</v>
      </c>
      <c r="B23" s="21"/>
      <c r="C23" s="20"/>
      <c r="D23" s="21"/>
      <c r="E23" s="20"/>
      <c r="F23" s="21"/>
      <c r="G23" s="21"/>
    </row>
    <row r="24" spans="1:7" ht="15.95" customHeight="1">
      <c r="A24" s="28"/>
      <c r="B24" s="21"/>
      <c r="C24" s="21"/>
      <c r="D24" s="21"/>
      <c r="E24" s="21"/>
      <c r="F24" s="21"/>
      <c r="G24" s="21"/>
    </row>
    <row r="25" spans="1:7" ht="15.95" customHeight="1">
      <c r="A25" s="51" t="s">
        <v>64</v>
      </c>
      <c r="B25" s="21"/>
      <c r="C25" s="21"/>
      <c r="D25" s="21"/>
      <c r="E25" s="21"/>
      <c r="F25" s="21"/>
      <c r="G25" s="21"/>
    </row>
    <row r="26" spans="1:7" ht="15.95" customHeight="1">
      <c r="A26" s="28" t="s">
        <v>147</v>
      </c>
      <c r="B26" s="21"/>
      <c r="C26" s="21"/>
      <c r="D26" s="21"/>
      <c r="E26" s="21"/>
      <c r="F26" s="21"/>
      <c r="G26" s="21"/>
    </row>
    <row r="27" spans="1:7" ht="15.95" customHeight="1">
      <c r="A27" s="26"/>
      <c r="B27" s="21"/>
      <c r="C27" s="21"/>
      <c r="D27" s="21"/>
      <c r="E27" s="21"/>
      <c r="F27" s="21"/>
      <c r="G27" s="21"/>
    </row>
    <row r="28" spans="1:7" ht="15.95" customHeight="1">
      <c r="A28" s="28"/>
      <c r="B28" s="21"/>
      <c r="C28" s="21"/>
      <c r="D28" s="21"/>
      <c r="E28" s="21"/>
      <c r="F28" s="21"/>
      <c r="G28" s="21"/>
    </row>
    <row r="29" spans="1:7" ht="15.95" customHeight="1">
      <c r="A29" s="28"/>
      <c r="B29" s="29"/>
      <c r="C29" s="43"/>
      <c r="D29" s="43"/>
      <c r="E29" s="43"/>
      <c r="F29" s="43"/>
      <c r="G29" s="43"/>
    </row>
    <row r="30" spans="1:7" ht="15.95" customHeight="1">
      <c r="A30" s="50"/>
      <c r="B30" s="37"/>
      <c r="C30" s="37"/>
      <c r="D30" s="37"/>
      <c r="E30" s="37"/>
      <c r="F30" s="37"/>
      <c r="G30" s="37"/>
    </row>
    <row r="32" spans="1:7" ht="15.95" customHeight="1">
      <c r="A32" s="38"/>
      <c r="B32" s="38"/>
      <c r="C32" s="38"/>
      <c r="D32" s="38"/>
      <c r="E32" s="38"/>
      <c r="F32" s="38"/>
      <c r="G32" s="38"/>
    </row>
    <row r="34" spans="1:7" ht="15.75" customHeight="1"/>
    <row r="35" spans="1:7" ht="15.95" customHeight="1">
      <c r="A35" s="38"/>
      <c r="B35" s="38"/>
      <c r="C35" s="38"/>
      <c r="D35" s="38"/>
      <c r="E35" s="38"/>
      <c r="F35" s="38"/>
      <c r="G35" s="38"/>
    </row>
  </sheetData>
  <hyperlinks>
    <hyperlink ref="A3" location="Inhalt!A1" display="&lt;&lt;&lt; Inhalt" xr:uid="{B82CB71E-AB21-4931-A9CA-7EB01CF9DA39}"/>
    <hyperlink ref="A20" location="Metadaten!A1" display="&lt;&lt;&lt; Metadaten" xr:uid="{EB0210CA-36AB-4360-9FE5-671FC2BAE55E}"/>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F623-22AE-4E08-B66F-EA26ADBE2732}">
  <dimension ref="A1:G34"/>
  <sheetViews>
    <sheetView zoomScaleNormal="100" workbookViewId="0"/>
  </sheetViews>
  <sheetFormatPr baseColWidth="10" defaultColWidth="11.42578125" defaultRowHeight="15.95" customHeight="1"/>
  <cols>
    <col min="1" max="1" width="11.140625" style="35" customWidth="1"/>
    <col min="2" max="6" width="11.28515625" style="35" customWidth="1"/>
    <col min="7" max="7" width="10" style="35" bestFit="1" customWidth="1"/>
    <col min="8" max="16384" width="11.42578125" style="35"/>
  </cols>
  <sheetData>
    <row r="1" spans="1:7" s="34" customFormat="1" ht="18" customHeight="1">
      <c r="A1" s="33" t="s">
        <v>20</v>
      </c>
      <c r="B1" s="33"/>
      <c r="C1" s="33"/>
      <c r="D1" s="33"/>
      <c r="E1" s="33"/>
      <c r="F1" s="33"/>
      <c r="G1" s="33"/>
    </row>
    <row r="2" spans="1:7" ht="15.95" customHeight="1">
      <c r="A2" s="26"/>
      <c r="B2" s="26"/>
      <c r="C2" s="26"/>
      <c r="D2" s="26"/>
      <c r="E2" s="26"/>
      <c r="F2" s="26"/>
      <c r="G2" s="26"/>
    </row>
    <row r="3" spans="1:7" ht="15.95" customHeight="1">
      <c r="A3" s="27" t="s">
        <v>67</v>
      </c>
      <c r="B3" s="26"/>
      <c r="C3" s="26"/>
      <c r="D3" s="26"/>
      <c r="E3" s="26"/>
      <c r="F3" s="26"/>
      <c r="G3" s="26"/>
    </row>
    <row r="4" spans="1:7" ht="15.95" customHeight="1">
      <c r="A4" s="26"/>
      <c r="B4" s="26"/>
      <c r="C4" s="26"/>
      <c r="D4" s="26"/>
      <c r="E4" s="26"/>
      <c r="F4" s="26"/>
      <c r="G4" s="26"/>
    </row>
    <row r="5" spans="1:7" ht="15.95" customHeight="1">
      <c r="A5" s="28" t="s">
        <v>160</v>
      </c>
      <c r="B5" s="26"/>
      <c r="C5" s="26"/>
      <c r="D5" s="26"/>
      <c r="E5" s="26"/>
      <c r="F5" s="26"/>
      <c r="G5" s="26"/>
    </row>
    <row r="6" spans="1:7" ht="15.95" customHeight="1">
      <c r="A6" s="52"/>
      <c r="B6" s="42" t="s">
        <v>107</v>
      </c>
      <c r="C6" s="40" t="s">
        <v>93</v>
      </c>
      <c r="D6" s="40"/>
      <c r="E6" s="40" t="s">
        <v>92</v>
      </c>
      <c r="F6" s="40"/>
      <c r="G6" s="26"/>
    </row>
    <row r="7" spans="1:7" ht="15.95" customHeight="1">
      <c r="A7" s="42"/>
      <c r="B7" s="209" t="s">
        <v>318</v>
      </c>
      <c r="C7" s="41" t="s">
        <v>318</v>
      </c>
      <c r="D7" s="41" t="s">
        <v>319</v>
      </c>
      <c r="E7" s="41" t="s">
        <v>318</v>
      </c>
      <c r="F7" s="41" t="s">
        <v>319</v>
      </c>
      <c r="G7" s="26"/>
    </row>
    <row r="8" spans="1:7" ht="15.95" customHeight="1">
      <c r="A8" s="28" t="s">
        <v>149</v>
      </c>
      <c r="B8" s="20">
        <v>5</v>
      </c>
      <c r="C8" s="20">
        <v>0</v>
      </c>
      <c r="D8" s="160">
        <f t="shared" ref="D8:D17" si="0">C8/B8*100</f>
        <v>0</v>
      </c>
      <c r="E8" s="20">
        <v>5</v>
      </c>
      <c r="F8" s="21">
        <f>E8/B8*100</f>
        <v>100</v>
      </c>
      <c r="G8" s="21"/>
    </row>
    <row r="9" spans="1:7" ht="15.95" customHeight="1">
      <c r="A9" s="28" t="s">
        <v>150</v>
      </c>
      <c r="B9" s="20">
        <v>5</v>
      </c>
      <c r="C9" s="20">
        <v>0</v>
      </c>
      <c r="D9" s="160">
        <f t="shared" si="0"/>
        <v>0</v>
      </c>
      <c r="E9" s="20">
        <v>5</v>
      </c>
      <c r="F9" s="21">
        <f>E9/B9*100</f>
        <v>100</v>
      </c>
      <c r="G9" s="21"/>
    </row>
    <row r="10" spans="1:7" ht="15.95" customHeight="1">
      <c r="A10" s="28" t="s">
        <v>151</v>
      </c>
      <c r="B10" s="20">
        <v>5</v>
      </c>
      <c r="C10" s="20">
        <v>2</v>
      </c>
      <c r="D10" s="160">
        <f t="shared" si="0"/>
        <v>40</v>
      </c>
      <c r="E10" s="20">
        <v>3</v>
      </c>
      <c r="F10" s="21">
        <f t="shared" ref="F10:F17" si="1">E10/B10*100</f>
        <v>60</v>
      </c>
      <c r="G10" s="21"/>
    </row>
    <row r="11" spans="1:7" ht="15.95" customHeight="1">
      <c r="A11" s="28" t="s">
        <v>152</v>
      </c>
      <c r="B11" s="20">
        <v>5</v>
      </c>
      <c r="C11" s="20">
        <v>1</v>
      </c>
      <c r="D11" s="160">
        <f t="shared" si="0"/>
        <v>20</v>
      </c>
      <c r="E11" s="20">
        <v>4</v>
      </c>
      <c r="F11" s="21">
        <f t="shared" si="1"/>
        <v>80</v>
      </c>
      <c r="G11" s="21"/>
    </row>
    <row r="12" spans="1:7" ht="15.95" customHeight="1">
      <c r="A12" s="28" t="s">
        <v>153</v>
      </c>
      <c r="B12" s="20">
        <v>5</v>
      </c>
      <c r="C12" s="20">
        <v>1</v>
      </c>
      <c r="D12" s="160">
        <f t="shared" si="0"/>
        <v>20</v>
      </c>
      <c r="E12" s="20">
        <v>4</v>
      </c>
      <c r="F12" s="21">
        <f t="shared" si="1"/>
        <v>80</v>
      </c>
      <c r="G12" s="21"/>
    </row>
    <row r="13" spans="1:7" ht="15.95" customHeight="1">
      <c r="A13" s="28" t="s">
        <v>154</v>
      </c>
      <c r="B13" s="20">
        <v>5</v>
      </c>
      <c r="C13" s="20">
        <v>1</v>
      </c>
      <c r="D13" s="160">
        <f t="shared" si="0"/>
        <v>20</v>
      </c>
      <c r="E13" s="20">
        <v>4</v>
      </c>
      <c r="F13" s="21">
        <f t="shared" si="1"/>
        <v>80</v>
      </c>
      <c r="G13" s="21"/>
    </row>
    <row r="14" spans="1:7" ht="15.95" customHeight="1">
      <c r="A14" s="28" t="s">
        <v>155</v>
      </c>
      <c r="B14" s="20">
        <v>5</v>
      </c>
      <c r="C14" s="20">
        <v>2</v>
      </c>
      <c r="D14" s="160">
        <f t="shared" si="0"/>
        <v>40</v>
      </c>
      <c r="E14" s="20">
        <v>3</v>
      </c>
      <c r="F14" s="21">
        <f t="shared" si="1"/>
        <v>60</v>
      </c>
      <c r="G14" s="21"/>
    </row>
    <row r="15" spans="1:7" ht="15.95" customHeight="1">
      <c r="A15" s="28" t="s">
        <v>156</v>
      </c>
      <c r="B15" s="20">
        <v>5</v>
      </c>
      <c r="C15" s="20">
        <v>2</v>
      </c>
      <c r="D15" s="160">
        <f t="shared" si="0"/>
        <v>40</v>
      </c>
      <c r="E15" s="20">
        <v>3</v>
      </c>
      <c r="F15" s="21">
        <f t="shared" si="1"/>
        <v>60</v>
      </c>
      <c r="G15" s="21"/>
    </row>
    <row r="16" spans="1:7" ht="15.95" customHeight="1">
      <c r="A16" s="28" t="s">
        <v>157</v>
      </c>
      <c r="B16" s="20">
        <v>5</v>
      </c>
      <c r="C16" s="20">
        <v>2</v>
      </c>
      <c r="D16" s="160">
        <f t="shared" si="0"/>
        <v>40</v>
      </c>
      <c r="E16" s="20">
        <v>3</v>
      </c>
      <c r="F16" s="21">
        <f t="shared" si="1"/>
        <v>60</v>
      </c>
      <c r="G16" s="21"/>
    </row>
    <row r="17" spans="1:7" ht="15.95" customHeight="1">
      <c r="A17" s="28" t="s">
        <v>158</v>
      </c>
      <c r="B17" s="20">
        <v>5</v>
      </c>
      <c r="C17" s="20">
        <v>3</v>
      </c>
      <c r="D17" s="160">
        <f t="shared" si="0"/>
        <v>60</v>
      </c>
      <c r="E17" s="20">
        <v>2</v>
      </c>
      <c r="F17" s="21">
        <f t="shared" si="1"/>
        <v>40</v>
      </c>
      <c r="G17" s="21"/>
    </row>
    <row r="18" spans="1:7" ht="15.95" customHeight="1">
      <c r="A18" s="28"/>
      <c r="B18" s="21"/>
      <c r="C18" s="20"/>
      <c r="D18" s="21"/>
      <c r="E18" s="20"/>
      <c r="F18" s="21"/>
      <c r="G18" s="21"/>
    </row>
    <row r="19" spans="1:7" ht="15.95" customHeight="1">
      <c r="A19" s="37" t="s">
        <v>68</v>
      </c>
      <c r="B19" s="21"/>
      <c r="C19" s="20"/>
      <c r="D19" s="21"/>
      <c r="E19" s="20"/>
      <c r="F19" s="21"/>
      <c r="G19" s="21"/>
    </row>
    <row r="20" spans="1:7" ht="15.95" customHeight="1">
      <c r="A20" s="28"/>
      <c r="B20" s="21"/>
      <c r="C20" s="20"/>
      <c r="D20" s="21"/>
      <c r="E20" s="20"/>
      <c r="F20" s="21"/>
      <c r="G20" s="21"/>
    </row>
    <row r="21" spans="1:7" ht="15.95" customHeight="1">
      <c r="A21" s="26" t="s">
        <v>62</v>
      </c>
      <c r="B21" s="21"/>
      <c r="C21" s="20"/>
      <c r="D21" s="21"/>
      <c r="E21" s="20"/>
      <c r="F21" s="21"/>
      <c r="G21" s="21"/>
    </row>
    <row r="22" spans="1:7" ht="15.95" customHeight="1">
      <c r="A22" s="28" t="s">
        <v>146</v>
      </c>
      <c r="B22" s="21"/>
      <c r="C22" s="20"/>
      <c r="D22" s="21"/>
      <c r="E22" s="20"/>
      <c r="F22" s="21"/>
      <c r="G22" s="21"/>
    </row>
    <row r="23" spans="1:7" ht="15.95" customHeight="1">
      <c r="A23" s="28"/>
      <c r="B23" s="21"/>
      <c r="C23" s="21"/>
      <c r="D23" s="21"/>
      <c r="E23" s="21"/>
      <c r="F23" s="21"/>
      <c r="G23" s="21"/>
    </row>
    <row r="24" spans="1:7" ht="15.95" customHeight="1">
      <c r="A24" s="51" t="s">
        <v>64</v>
      </c>
      <c r="B24" s="21"/>
      <c r="C24" s="21"/>
      <c r="D24" s="21"/>
      <c r="E24" s="21"/>
      <c r="F24" s="21"/>
      <c r="G24" s="21"/>
    </row>
    <row r="25" spans="1:7" ht="15.95" customHeight="1">
      <c r="A25" s="28" t="s">
        <v>159</v>
      </c>
      <c r="B25" s="21"/>
      <c r="C25" s="21"/>
      <c r="D25" s="21"/>
      <c r="E25" s="21"/>
      <c r="F25" s="21"/>
      <c r="G25" s="21"/>
    </row>
    <row r="26" spans="1:7" ht="15.95" customHeight="1">
      <c r="A26" s="26"/>
      <c r="B26" s="21"/>
      <c r="C26" s="21"/>
      <c r="D26" s="21"/>
      <c r="E26" s="21"/>
      <c r="F26" s="21"/>
      <c r="G26" s="21"/>
    </row>
    <row r="27" spans="1:7" ht="15.95" customHeight="1">
      <c r="A27" s="28"/>
      <c r="B27" s="21"/>
      <c r="C27" s="21"/>
      <c r="D27" s="21"/>
      <c r="E27" s="21"/>
      <c r="F27" s="21"/>
      <c r="G27" s="21"/>
    </row>
    <row r="28" spans="1:7" ht="15.95" customHeight="1">
      <c r="A28" s="28"/>
      <c r="B28" s="29"/>
      <c r="C28" s="43"/>
      <c r="D28" s="43"/>
      <c r="E28" s="43"/>
      <c r="F28" s="43"/>
      <c r="G28" s="43"/>
    </row>
    <row r="29" spans="1:7" ht="15.95" customHeight="1">
      <c r="A29" s="50"/>
      <c r="B29" s="37"/>
      <c r="C29" s="37"/>
      <c r="D29" s="37"/>
      <c r="E29" s="37"/>
      <c r="F29" s="37"/>
      <c r="G29" s="37"/>
    </row>
    <row r="31" spans="1:7" ht="15.95" customHeight="1">
      <c r="A31" s="38"/>
      <c r="B31" s="38"/>
      <c r="C31" s="38"/>
      <c r="D31" s="38"/>
      <c r="E31" s="38"/>
      <c r="F31" s="38"/>
      <c r="G31" s="38"/>
    </row>
    <row r="34" spans="1:7" ht="15.95" customHeight="1">
      <c r="A34" s="38"/>
      <c r="B34" s="38"/>
      <c r="C34" s="38"/>
      <c r="D34" s="38"/>
      <c r="E34" s="38"/>
      <c r="F34" s="38"/>
      <c r="G34" s="38"/>
    </row>
  </sheetData>
  <hyperlinks>
    <hyperlink ref="A3" location="Inhalt!A1" display="&lt;&lt;&lt; Inhalt" xr:uid="{2971E729-F44D-4A91-8C3D-4552DEA238F2}"/>
    <hyperlink ref="A19" location="Metadaten!A1" display="&lt;&lt;&lt; Metadaten" xr:uid="{DDD88495-4945-4A54-AD0B-1DD5118DE7B6}"/>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3FE3-B956-4C38-965C-4396524E7499}">
  <dimension ref="A1:K244"/>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16384" width="11.42578125" style="35"/>
  </cols>
  <sheetData>
    <row r="1" spans="1:11" s="34" customFormat="1" ht="18" customHeight="1">
      <c r="A1" s="33" t="s">
        <v>21</v>
      </c>
      <c r="B1" s="33"/>
      <c r="C1" s="33"/>
      <c r="D1" s="33"/>
      <c r="E1" s="33"/>
      <c r="F1" s="33"/>
      <c r="G1" s="33"/>
    </row>
    <row r="2" spans="1:11" s="34" customFormat="1" ht="15.95" customHeight="1">
      <c r="A2" s="33"/>
      <c r="B2" s="33"/>
      <c r="C2" s="33"/>
      <c r="D2" s="33"/>
      <c r="E2" s="33"/>
      <c r="F2" s="33"/>
      <c r="G2" s="33"/>
    </row>
    <row r="3" spans="1:11" s="34" customFormat="1" ht="15.95" customHeight="1">
      <c r="A3" s="27" t="s">
        <v>67</v>
      </c>
      <c r="B3" s="26"/>
      <c r="C3" s="33"/>
      <c r="D3" s="33"/>
      <c r="E3" s="33"/>
      <c r="F3" s="33"/>
      <c r="G3" s="33"/>
    </row>
    <row r="4" spans="1:11" ht="15.95" customHeight="1">
      <c r="A4" s="26"/>
      <c r="B4" s="26"/>
      <c r="C4" s="26"/>
      <c r="D4" s="26"/>
      <c r="E4" s="26"/>
      <c r="F4" s="26"/>
      <c r="G4" s="26"/>
    </row>
    <row r="5" spans="1:11" ht="15.95" customHeight="1">
      <c r="A5" s="61" t="s">
        <v>164</v>
      </c>
      <c r="B5" s="26"/>
      <c r="C5" s="26"/>
      <c r="D5" s="26"/>
      <c r="E5" s="26"/>
      <c r="F5" s="26"/>
      <c r="G5" s="26"/>
    </row>
    <row r="6" spans="1:11" ht="15.95" customHeight="1">
      <c r="A6" s="61"/>
      <c r="B6" s="26"/>
      <c r="C6" s="26"/>
      <c r="D6" s="26"/>
      <c r="E6" s="26"/>
      <c r="F6" s="26"/>
      <c r="G6" s="26"/>
    </row>
    <row r="7" spans="1:11" ht="15.95" customHeight="1">
      <c r="A7" s="26"/>
      <c r="B7" s="40" t="s">
        <v>308</v>
      </c>
      <c r="C7" s="40"/>
      <c r="D7" s="40"/>
      <c r="E7" s="40"/>
      <c r="F7" s="40"/>
      <c r="G7" s="40" t="s">
        <v>163</v>
      </c>
      <c r="H7" s="195"/>
      <c r="I7" s="195"/>
      <c r="J7" s="195"/>
      <c r="K7" s="195"/>
    </row>
    <row r="8" spans="1:11" ht="15.95" customHeight="1">
      <c r="A8" s="41"/>
      <c r="B8" s="40" t="s">
        <v>107</v>
      </c>
      <c r="C8" s="40" t="s">
        <v>93</v>
      </c>
      <c r="D8" s="40"/>
      <c r="E8" s="40" t="s">
        <v>92</v>
      </c>
      <c r="F8" s="40"/>
      <c r="G8" s="65" t="s">
        <v>107</v>
      </c>
      <c r="H8" s="65" t="s">
        <v>93</v>
      </c>
      <c r="I8" s="65"/>
      <c r="J8" s="65" t="s">
        <v>92</v>
      </c>
      <c r="K8" s="65"/>
    </row>
    <row r="9" spans="1:11" ht="15.95" customHeight="1">
      <c r="A9" s="221"/>
      <c r="B9" s="221" t="s">
        <v>318</v>
      </c>
      <c r="C9" s="221" t="s">
        <v>318</v>
      </c>
      <c r="D9" s="221" t="s">
        <v>330</v>
      </c>
      <c r="E9" s="221" t="s">
        <v>318</v>
      </c>
      <c r="F9" s="221" t="s">
        <v>319</v>
      </c>
      <c r="G9" s="221" t="s">
        <v>318</v>
      </c>
      <c r="H9" s="221" t="s">
        <v>318</v>
      </c>
      <c r="I9" s="221" t="s">
        <v>330</v>
      </c>
      <c r="J9" s="221" t="s">
        <v>318</v>
      </c>
      <c r="K9" s="221" t="s">
        <v>319</v>
      </c>
    </row>
    <row r="10" spans="1:11" ht="15.95" customHeight="1">
      <c r="A10" s="36" t="s">
        <v>149</v>
      </c>
      <c r="B10" s="20">
        <v>15</v>
      </c>
      <c r="C10" s="20">
        <v>1</v>
      </c>
      <c r="D10" s="161">
        <f t="shared" ref="D10:D19" si="0">C10/B10*100</f>
        <v>6.666666666666667</v>
      </c>
      <c r="E10" s="20">
        <v>14</v>
      </c>
      <c r="F10" s="63">
        <f>E10/B10*100</f>
        <v>93.333333333333329</v>
      </c>
      <c r="G10" s="20" t="s">
        <v>48</v>
      </c>
      <c r="H10" s="20" t="s">
        <v>48</v>
      </c>
      <c r="I10" s="20" t="s">
        <v>48</v>
      </c>
      <c r="J10" s="20" t="s">
        <v>48</v>
      </c>
      <c r="K10" s="20" t="s">
        <v>48</v>
      </c>
    </row>
    <row r="11" spans="1:11" ht="15.95" customHeight="1">
      <c r="A11" s="39" t="s">
        <v>150</v>
      </c>
      <c r="B11" s="20">
        <v>25</v>
      </c>
      <c r="C11" s="20">
        <v>1</v>
      </c>
      <c r="D11" s="161">
        <f t="shared" si="0"/>
        <v>4</v>
      </c>
      <c r="E11" s="20">
        <v>24</v>
      </c>
      <c r="F11" s="63">
        <f>E11/B11*100</f>
        <v>96</v>
      </c>
      <c r="G11" s="20" t="s">
        <v>48</v>
      </c>
      <c r="H11" s="20" t="s">
        <v>48</v>
      </c>
      <c r="I11" s="20" t="s">
        <v>48</v>
      </c>
      <c r="J11" s="20" t="s">
        <v>48</v>
      </c>
      <c r="K11" s="20" t="s">
        <v>48</v>
      </c>
    </row>
    <row r="12" spans="1:11" ht="15.95" customHeight="1">
      <c r="A12" s="28" t="s">
        <v>151</v>
      </c>
      <c r="B12" s="20">
        <v>25</v>
      </c>
      <c r="C12" s="20">
        <v>2</v>
      </c>
      <c r="D12" s="158">
        <f t="shared" si="0"/>
        <v>8</v>
      </c>
      <c r="E12" s="20">
        <v>23</v>
      </c>
      <c r="F12" s="64">
        <f t="shared" ref="F12:F19" si="1">E12/B12*100</f>
        <v>92</v>
      </c>
      <c r="G12" s="20" t="s">
        <v>48</v>
      </c>
      <c r="H12" s="20" t="s">
        <v>48</v>
      </c>
      <c r="I12" s="20" t="s">
        <v>48</v>
      </c>
      <c r="J12" s="20" t="s">
        <v>48</v>
      </c>
      <c r="K12" s="20" t="s">
        <v>48</v>
      </c>
    </row>
    <row r="13" spans="1:11" ht="15.95" customHeight="1">
      <c r="A13" s="28" t="s">
        <v>152</v>
      </c>
      <c r="B13" s="20">
        <v>25</v>
      </c>
      <c r="C13" s="20">
        <v>1</v>
      </c>
      <c r="D13" s="158">
        <f t="shared" si="0"/>
        <v>4</v>
      </c>
      <c r="E13" s="20">
        <v>24</v>
      </c>
      <c r="F13" s="64">
        <f t="shared" si="1"/>
        <v>96</v>
      </c>
      <c r="G13" s="20" t="s">
        <v>48</v>
      </c>
      <c r="H13" s="20" t="s">
        <v>48</v>
      </c>
      <c r="I13" s="20" t="s">
        <v>48</v>
      </c>
      <c r="J13" s="20" t="s">
        <v>48</v>
      </c>
      <c r="K13" s="20" t="s">
        <v>48</v>
      </c>
    </row>
    <row r="14" spans="1:11" ht="15.95" customHeight="1">
      <c r="A14" s="28" t="s">
        <v>153</v>
      </c>
      <c r="B14" s="20">
        <v>25</v>
      </c>
      <c r="C14" s="20">
        <v>3</v>
      </c>
      <c r="D14" s="158">
        <f t="shared" si="0"/>
        <v>12</v>
      </c>
      <c r="E14" s="20">
        <v>22</v>
      </c>
      <c r="F14" s="64">
        <f t="shared" si="1"/>
        <v>88</v>
      </c>
      <c r="G14" s="20">
        <v>62</v>
      </c>
      <c r="H14" s="20">
        <v>21</v>
      </c>
      <c r="I14" s="158">
        <f t="shared" ref="I14:I19" si="2">H14/G14*100</f>
        <v>33.87096774193548</v>
      </c>
      <c r="J14" s="20">
        <v>41</v>
      </c>
      <c r="K14" s="64">
        <f>J14/G14*100</f>
        <v>66.129032258064512</v>
      </c>
    </row>
    <row r="15" spans="1:11" ht="15.95" customHeight="1">
      <c r="A15" s="28" t="s">
        <v>154</v>
      </c>
      <c r="B15" s="20">
        <v>25</v>
      </c>
      <c r="C15" s="20">
        <v>6</v>
      </c>
      <c r="D15" s="158">
        <f t="shared" si="0"/>
        <v>24</v>
      </c>
      <c r="E15" s="20">
        <v>19</v>
      </c>
      <c r="F15" s="64">
        <f t="shared" si="1"/>
        <v>76</v>
      </c>
      <c r="G15" s="20">
        <v>60</v>
      </c>
      <c r="H15" s="20">
        <v>19</v>
      </c>
      <c r="I15" s="158">
        <f t="shared" si="2"/>
        <v>31.666666666666664</v>
      </c>
      <c r="J15" s="20">
        <v>41</v>
      </c>
      <c r="K15" s="64">
        <f>J15/G15*100</f>
        <v>68.333333333333329</v>
      </c>
    </row>
    <row r="16" spans="1:11" ht="15.95" customHeight="1">
      <c r="A16" s="28" t="s">
        <v>155</v>
      </c>
      <c r="B16" s="20">
        <v>25</v>
      </c>
      <c r="C16" s="20">
        <v>6</v>
      </c>
      <c r="D16" s="158">
        <f t="shared" si="0"/>
        <v>24</v>
      </c>
      <c r="E16" s="20">
        <v>19</v>
      </c>
      <c r="F16" s="64">
        <f t="shared" si="1"/>
        <v>76</v>
      </c>
      <c r="G16" s="20">
        <v>62</v>
      </c>
      <c r="H16" s="20">
        <v>20</v>
      </c>
      <c r="I16" s="158">
        <f t="shared" si="2"/>
        <v>32.258064516129032</v>
      </c>
      <c r="J16" s="20">
        <v>42</v>
      </c>
      <c r="K16" s="64">
        <f t="shared" ref="K16:K19" si="3">J16/G16*100</f>
        <v>67.741935483870961</v>
      </c>
    </row>
    <row r="17" spans="1:11" ht="15.95" customHeight="1">
      <c r="A17" s="28" t="s">
        <v>156</v>
      </c>
      <c r="B17" s="20">
        <v>25</v>
      </c>
      <c r="C17" s="20">
        <v>5</v>
      </c>
      <c r="D17" s="158">
        <f t="shared" si="0"/>
        <v>20</v>
      </c>
      <c r="E17" s="20">
        <v>20</v>
      </c>
      <c r="F17" s="64">
        <f t="shared" si="1"/>
        <v>80</v>
      </c>
      <c r="G17" s="20">
        <v>68</v>
      </c>
      <c r="H17" s="20">
        <v>18</v>
      </c>
      <c r="I17" s="158">
        <f t="shared" si="2"/>
        <v>26.47058823529412</v>
      </c>
      <c r="J17" s="20">
        <v>50</v>
      </c>
      <c r="K17" s="64">
        <f t="shared" si="3"/>
        <v>73.529411764705884</v>
      </c>
    </row>
    <row r="18" spans="1:11" ht="15.95" customHeight="1">
      <c r="A18" s="28" t="s">
        <v>157</v>
      </c>
      <c r="B18" s="20">
        <v>25</v>
      </c>
      <c r="C18" s="20">
        <v>3</v>
      </c>
      <c r="D18" s="158">
        <f t="shared" si="0"/>
        <v>12</v>
      </c>
      <c r="E18" s="20">
        <v>22</v>
      </c>
      <c r="F18" s="64">
        <f t="shared" si="1"/>
        <v>88</v>
      </c>
      <c r="G18" s="20">
        <v>71</v>
      </c>
      <c r="H18" s="20">
        <v>19</v>
      </c>
      <c r="I18" s="158">
        <f t="shared" si="2"/>
        <v>26.760563380281688</v>
      </c>
      <c r="J18" s="20">
        <v>52</v>
      </c>
      <c r="K18" s="64">
        <f t="shared" si="3"/>
        <v>73.239436619718319</v>
      </c>
    </row>
    <row r="19" spans="1:11" ht="15.95" customHeight="1">
      <c r="A19" s="28" t="s">
        <v>158</v>
      </c>
      <c r="B19" s="20">
        <v>25</v>
      </c>
      <c r="C19" s="20">
        <v>7</v>
      </c>
      <c r="D19" s="158">
        <f t="shared" si="0"/>
        <v>28.000000000000004</v>
      </c>
      <c r="E19" s="20">
        <v>18</v>
      </c>
      <c r="F19" s="64">
        <f t="shared" si="1"/>
        <v>72</v>
      </c>
      <c r="G19" s="20">
        <v>75</v>
      </c>
      <c r="H19" s="20">
        <v>23</v>
      </c>
      <c r="I19" s="158">
        <f t="shared" si="2"/>
        <v>30.666666666666664</v>
      </c>
      <c r="J19" s="20">
        <v>52</v>
      </c>
      <c r="K19" s="64">
        <f t="shared" si="3"/>
        <v>69.333333333333343</v>
      </c>
    </row>
    <row r="20" spans="1:11" ht="15.95" customHeight="1">
      <c r="A20" s="28"/>
      <c r="B20" s="20"/>
      <c r="C20" s="20"/>
      <c r="D20" s="21"/>
      <c r="E20" s="20"/>
      <c r="F20" s="21"/>
      <c r="G20" s="21"/>
    </row>
    <row r="21" spans="1:11" ht="15.95" customHeight="1">
      <c r="A21" s="37" t="s">
        <v>68</v>
      </c>
      <c r="B21" s="20"/>
      <c r="C21" s="20"/>
      <c r="D21" s="21"/>
      <c r="E21" s="20"/>
      <c r="F21" s="21"/>
      <c r="G21" s="21"/>
    </row>
    <row r="22" spans="1:11" ht="15.95" customHeight="1">
      <c r="A22" s="37"/>
      <c r="B22" s="20"/>
      <c r="C22" s="20"/>
      <c r="D22" s="21"/>
      <c r="E22" s="20"/>
      <c r="F22" s="21"/>
      <c r="G22" s="21"/>
    </row>
    <row r="23" spans="1:11" ht="15.95" customHeight="1">
      <c r="A23" s="26" t="s">
        <v>62</v>
      </c>
      <c r="B23" s="20"/>
      <c r="C23" s="20"/>
      <c r="D23" s="21"/>
      <c r="E23" s="20"/>
      <c r="F23" s="21"/>
      <c r="G23" s="21"/>
    </row>
    <row r="24" spans="1:11" ht="15.95" customHeight="1">
      <c r="A24" s="126" t="s">
        <v>342</v>
      </c>
      <c r="B24" s="20"/>
      <c r="C24" s="20"/>
      <c r="D24" s="21"/>
      <c r="E24" s="20"/>
      <c r="F24" s="21"/>
      <c r="G24" s="21"/>
    </row>
    <row r="25" spans="1:11" ht="15.95" customHeight="1">
      <c r="A25" s="28" t="s">
        <v>146</v>
      </c>
      <c r="B25" s="21"/>
      <c r="C25" s="20"/>
      <c r="D25" s="21"/>
      <c r="E25" s="20"/>
      <c r="F25" s="21"/>
      <c r="G25" s="21"/>
    </row>
    <row r="26" spans="1:11" ht="15.95" customHeight="1">
      <c r="A26" s="28" t="s">
        <v>161</v>
      </c>
      <c r="B26" s="21"/>
      <c r="C26" s="20"/>
      <c r="D26" s="21"/>
      <c r="E26" s="20"/>
      <c r="F26" s="21"/>
      <c r="G26" s="21"/>
    </row>
    <row r="27" spans="1:11" ht="15.95" customHeight="1">
      <c r="A27" s="28"/>
      <c r="B27" s="21"/>
      <c r="C27" s="20"/>
      <c r="D27" s="21"/>
      <c r="E27" s="20"/>
      <c r="F27" s="21"/>
      <c r="G27" s="21"/>
    </row>
    <row r="28" spans="1:11" ht="15.95" customHeight="1">
      <c r="A28" s="26" t="s">
        <v>64</v>
      </c>
      <c r="B28" s="21"/>
      <c r="C28" s="20"/>
      <c r="D28" s="21"/>
      <c r="E28" s="20"/>
      <c r="F28" s="21"/>
      <c r="G28" s="21"/>
    </row>
    <row r="29" spans="1:11" ht="15.95" customHeight="1">
      <c r="A29" s="28" t="s">
        <v>162</v>
      </c>
      <c r="B29" s="21"/>
      <c r="C29" s="20"/>
      <c r="D29" s="21"/>
      <c r="E29" s="20"/>
      <c r="F29" s="21"/>
      <c r="G29" s="21"/>
    </row>
    <row r="30" spans="1:11" ht="15.95" customHeight="1"/>
    <row r="31" spans="1:11" ht="15.95" customHeight="1">
      <c r="B31" s="21"/>
    </row>
    <row r="32" spans="1:11"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sheetData>
  <hyperlinks>
    <hyperlink ref="A3" location="Inhalt!A1" display="&lt;&lt;&lt; Inhalt" xr:uid="{BF909058-A082-431A-87D5-E56523316DD7}"/>
    <hyperlink ref="A21" location="Metadaten!A1" display="&lt;&lt;&lt; Metadaten" xr:uid="{8C14BF30-4749-448F-9AA6-984B7CE3F71C}"/>
  </hyperlinks>
  <pageMargins left="0.7" right="0.7" top="0.78740157499999996" bottom="0.78740157499999996" header="0.3" footer="0.3"/>
  <pageSetup paperSize="9" orientation="portrait" horizontalDpi="300" verticalDpi="0" copies="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CF82D-D36D-48AF-A114-2DA5AFBFBFE0}">
  <dimension ref="A1:I209"/>
  <sheetViews>
    <sheetView zoomScaleNormal="100" workbookViewId="0"/>
  </sheetViews>
  <sheetFormatPr baseColWidth="10" defaultColWidth="11.42578125" defaultRowHeight="15"/>
  <cols>
    <col min="1" max="1" width="11" style="22" customWidth="1"/>
    <col min="2" max="8" width="11.5703125" style="22" customWidth="1"/>
    <col min="9" max="16384" width="11.42578125" style="22"/>
  </cols>
  <sheetData>
    <row r="1" spans="1:9" ht="18" customHeight="1">
      <c r="A1" s="33" t="s">
        <v>165</v>
      </c>
      <c r="B1" s="33"/>
      <c r="C1" s="33"/>
      <c r="D1" s="33"/>
      <c r="E1" s="33"/>
      <c r="F1" s="33"/>
      <c r="G1" s="34"/>
      <c r="H1" s="33"/>
      <c r="I1" s="34"/>
    </row>
    <row r="2" spans="1:9" ht="15.95" customHeight="1">
      <c r="A2" s="33"/>
      <c r="B2" s="33"/>
      <c r="C2" s="33"/>
      <c r="D2" s="33"/>
      <c r="E2" s="33"/>
      <c r="F2" s="33"/>
      <c r="G2" s="34"/>
      <c r="H2" s="33"/>
      <c r="I2" s="34"/>
    </row>
    <row r="3" spans="1:9" ht="15.95" customHeight="1">
      <c r="A3" s="27" t="s">
        <v>67</v>
      </c>
      <c r="B3" s="26"/>
      <c r="C3" s="33"/>
      <c r="D3" s="33"/>
      <c r="E3" s="33"/>
      <c r="F3" s="33"/>
      <c r="G3" s="34"/>
      <c r="H3" s="33"/>
      <c r="I3" s="34"/>
    </row>
    <row r="4" spans="1:9" ht="15.95" customHeight="1">
      <c r="A4" s="26"/>
      <c r="B4" s="26"/>
      <c r="C4" s="26"/>
      <c r="D4" s="26"/>
      <c r="E4" s="26"/>
      <c r="F4" s="26"/>
      <c r="G4" s="35"/>
      <c r="H4" s="26"/>
      <c r="I4" s="35"/>
    </row>
    <row r="5" spans="1:9" ht="15.95" customHeight="1">
      <c r="A5" s="61" t="s">
        <v>168</v>
      </c>
      <c r="B5" s="26"/>
      <c r="C5" s="26"/>
      <c r="D5" s="26"/>
      <c r="E5" s="26"/>
      <c r="F5" s="26"/>
      <c r="G5" s="35"/>
      <c r="H5" s="26"/>
      <c r="I5" s="35"/>
    </row>
    <row r="6" spans="1:9" ht="15.95" customHeight="1">
      <c r="A6" s="61"/>
      <c r="B6" s="26"/>
      <c r="C6" s="26"/>
      <c r="D6" s="26"/>
      <c r="E6" s="26"/>
      <c r="F6" s="26"/>
      <c r="G6" s="35"/>
      <c r="H6" s="26"/>
      <c r="I6" s="35"/>
    </row>
    <row r="7" spans="1:9" ht="15.95" customHeight="1">
      <c r="A7" s="26"/>
      <c r="B7" s="26" t="s">
        <v>310</v>
      </c>
      <c r="C7" s="26"/>
      <c r="D7" s="26"/>
      <c r="E7" s="26"/>
      <c r="F7" s="26"/>
      <c r="G7" s="26" t="s">
        <v>309</v>
      </c>
      <c r="I7" s="35"/>
    </row>
    <row r="8" spans="1:9" ht="15.95" customHeight="1">
      <c r="A8" s="41"/>
      <c r="B8" s="40" t="s">
        <v>107</v>
      </c>
      <c r="C8" s="40" t="s">
        <v>93</v>
      </c>
      <c r="D8" s="40"/>
      <c r="E8" s="40" t="s">
        <v>92</v>
      </c>
      <c r="F8" s="40"/>
      <c r="G8" s="72" t="s">
        <v>93</v>
      </c>
      <c r="H8" s="71" t="s">
        <v>92</v>
      </c>
      <c r="I8" s="35"/>
    </row>
    <row r="9" spans="1:9" ht="15.95" customHeight="1">
      <c r="A9" s="221"/>
      <c r="B9" s="221" t="s">
        <v>318</v>
      </c>
      <c r="C9" s="221" t="s">
        <v>318</v>
      </c>
      <c r="D9" s="221" t="s">
        <v>319</v>
      </c>
      <c r="E9" s="221" t="s">
        <v>318</v>
      </c>
      <c r="F9" s="221" t="s">
        <v>319</v>
      </c>
      <c r="G9" s="227" t="s">
        <v>319</v>
      </c>
      <c r="H9" s="226" t="s">
        <v>319</v>
      </c>
      <c r="I9" s="35"/>
    </row>
    <row r="10" spans="1:9" ht="15.95" customHeight="1">
      <c r="A10" s="36" t="s">
        <v>153</v>
      </c>
      <c r="B10" s="20">
        <v>62</v>
      </c>
      <c r="C10" s="20">
        <v>20</v>
      </c>
      <c r="D10" s="161">
        <f t="shared" ref="D10:D15" si="0">C10/B10*100</f>
        <v>32.258064516129032</v>
      </c>
      <c r="E10" s="20">
        <v>42</v>
      </c>
      <c r="F10" s="63">
        <f>E10/B10*100</f>
        <v>67.741935483870961</v>
      </c>
      <c r="G10" s="64">
        <f>3/20*100</f>
        <v>15</v>
      </c>
      <c r="H10" s="63">
        <f>22/42*100</f>
        <v>52.380952380952387</v>
      </c>
      <c r="I10" s="35"/>
    </row>
    <row r="11" spans="1:9" ht="15.95" customHeight="1">
      <c r="A11" s="39" t="s">
        <v>154</v>
      </c>
      <c r="B11" s="20">
        <v>60</v>
      </c>
      <c r="C11" s="20">
        <v>19</v>
      </c>
      <c r="D11" s="161">
        <f t="shared" si="0"/>
        <v>31.666666666666664</v>
      </c>
      <c r="E11" s="20">
        <v>41</v>
      </c>
      <c r="F11" s="63">
        <f>E11/B11*100</f>
        <v>68.333333333333329</v>
      </c>
      <c r="G11" s="64">
        <f>6/19*100</f>
        <v>31.578947368421051</v>
      </c>
      <c r="H11" s="63">
        <f>19/41*100</f>
        <v>46.341463414634148</v>
      </c>
      <c r="I11" s="35"/>
    </row>
    <row r="12" spans="1:9" ht="15.95" customHeight="1">
      <c r="A12" s="28" t="s">
        <v>155</v>
      </c>
      <c r="B12" s="20">
        <v>62</v>
      </c>
      <c r="C12" s="20">
        <v>20</v>
      </c>
      <c r="D12" s="158">
        <f t="shared" si="0"/>
        <v>32.258064516129032</v>
      </c>
      <c r="E12" s="20">
        <v>42</v>
      </c>
      <c r="F12" s="64">
        <f t="shared" ref="F12:F15" si="1">E12/B12*100</f>
        <v>67.741935483870961</v>
      </c>
      <c r="G12" s="64">
        <f>6/20*100</f>
        <v>30</v>
      </c>
      <c r="H12" s="64">
        <f>19/42*100</f>
        <v>45.238095238095241</v>
      </c>
      <c r="I12" s="35"/>
    </row>
    <row r="13" spans="1:9" ht="15.95" customHeight="1">
      <c r="A13" s="28" t="s">
        <v>156</v>
      </c>
      <c r="B13" s="20">
        <v>68</v>
      </c>
      <c r="C13" s="20">
        <v>18</v>
      </c>
      <c r="D13" s="158">
        <f t="shared" si="0"/>
        <v>26.47058823529412</v>
      </c>
      <c r="E13" s="20">
        <v>50</v>
      </c>
      <c r="F13" s="64">
        <f t="shared" si="1"/>
        <v>73.529411764705884</v>
      </c>
      <c r="G13" s="64">
        <f>5/18*100</f>
        <v>27.777777777777779</v>
      </c>
      <c r="H13" s="64">
        <f>20/50*100</f>
        <v>40</v>
      </c>
      <c r="I13" s="35"/>
    </row>
    <row r="14" spans="1:9" ht="15.95" customHeight="1">
      <c r="A14" s="28" t="s">
        <v>157</v>
      </c>
      <c r="B14" s="20">
        <v>71</v>
      </c>
      <c r="C14" s="20">
        <v>19</v>
      </c>
      <c r="D14" s="158">
        <f t="shared" si="0"/>
        <v>26.760563380281688</v>
      </c>
      <c r="E14" s="20">
        <v>52</v>
      </c>
      <c r="F14" s="64">
        <f t="shared" si="1"/>
        <v>73.239436619718319</v>
      </c>
      <c r="G14" s="64">
        <f>3/19*100</f>
        <v>15.789473684210526</v>
      </c>
      <c r="H14" s="64">
        <f>22/52*100</f>
        <v>42.307692307692307</v>
      </c>
      <c r="I14" s="35"/>
    </row>
    <row r="15" spans="1:9" ht="15.95" customHeight="1">
      <c r="A15" s="28" t="s">
        <v>158</v>
      </c>
      <c r="B15" s="20">
        <v>75</v>
      </c>
      <c r="C15" s="20">
        <v>23</v>
      </c>
      <c r="D15" s="158">
        <f t="shared" si="0"/>
        <v>30.666666666666664</v>
      </c>
      <c r="E15" s="20">
        <v>52</v>
      </c>
      <c r="F15" s="64">
        <f t="shared" si="1"/>
        <v>69.333333333333343</v>
      </c>
      <c r="G15" s="64">
        <f>7/23*100</f>
        <v>30.434782608695656</v>
      </c>
      <c r="H15" s="64">
        <f>18/52*100</f>
        <v>34.615384615384613</v>
      </c>
      <c r="I15" s="35"/>
    </row>
    <row r="16" spans="1:9" ht="15.95" customHeight="1">
      <c r="A16" s="28"/>
      <c r="B16" s="20"/>
      <c r="C16" s="20"/>
      <c r="D16" s="64"/>
      <c r="E16" s="20"/>
      <c r="F16" s="64"/>
      <c r="G16" s="46"/>
      <c r="H16" s="21"/>
      <c r="I16" s="35"/>
    </row>
    <row r="17" spans="1:9" ht="15.95" customHeight="1">
      <c r="A17" s="37" t="s">
        <v>68</v>
      </c>
      <c r="B17" s="20"/>
      <c r="C17" s="20"/>
      <c r="D17" s="64"/>
      <c r="E17" s="20"/>
      <c r="F17" s="64"/>
      <c r="G17" s="46"/>
      <c r="H17" s="21"/>
      <c r="I17" s="35"/>
    </row>
    <row r="18" spans="1:9" ht="15.95" customHeight="1">
      <c r="A18" s="28"/>
      <c r="B18" s="20"/>
      <c r="C18" s="20"/>
      <c r="D18" s="64"/>
      <c r="E18" s="20"/>
      <c r="F18" s="64"/>
      <c r="G18" s="46"/>
      <c r="H18" s="21"/>
      <c r="I18" s="35"/>
    </row>
    <row r="19" spans="1:9" ht="15.95" customHeight="1">
      <c r="A19" s="26" t="s">
        <v>64</v>
      </c>
      <c r="B19" s="20"/>
      <c r="C19" s="20"/>
      <c r="D19" s="64"/>
      <c r="E19" s="20"/>
      <c r="F19" s="64"/>
      <c r="G19" s="35"/>
      <c r="H19" s="21"/>
      <c r="I19" s="35"/>
    </row>
    <row r="20" spans="1:9" ht="15.95" customHeight="1">
      <c r="A20" s="28" t="s">
        <v>166</v>
      </c>
      <c r="B20" s="20"/>
      <c r="C20" s="20"/>
      <c r="D20" s="64"/>
      <c r="E20" s="20"/>
      <c r="F20" s="64"/>
      <c r="G20" s="35"/>
      <c r="H20" s="21"/>
      <c r="I20" s="35"/>
    </row>
    <row r="21" spans="1:9" ht="15.95" customHeight="1">
      <c r="A21" s="74"/>
      <c r="B21" s="74"/>
      <c r="C21" s="69"/>
      <c r="D21" s="69"/>
      <c r="E21" s="74"/>
      <c r="F21" s="69"/>
      <c r="H21" s="69"/>
    </row>
    <row r="22" spans="1:9" ht="15.95" customHeight="1">
      <c r="B22" s="21"/>
      <c r="C22" s="70"/>
      <c r="D22" s="70"/>
      <c r="E22" s="69"/>
      <c r="F22" s="70"/>
      <c r="H22" s="69"/>
    </row>
    <row r="23" spans="1:9" ht="15.95" customHeight="1">
      <c r="A23" s="69"/>
      <c r="B23" s="69"/>
      <c r="C23" s="69"/>
      <c r="D23" s="69"/>
      <c r="E23" s="69"/>
      <c r="F23" s="69"/>
      <c r="H23" s="69"/>
    </row>
    <row r="24" spans="1:9" ht="15.95" customHeight="1">
      <c r="A24" s="69"/>
      <c r="B24" s="69"/>
      <c r="C24" s="69"/>
      <c r="D24" s="69"/>
      <c r="E24" s="69"/>
      <c r="F24" s="69"/>
      <c r="H24" s="69"/>
    </row>
    <row r="25" spans="1:9" ht="15.95" customHeight="1">
      <c r="A25" s="69"/>
      <c r="B25" s="69"/>
      <c r="C25" s="69"/>
      <c r="D25" s="69"/>
      <c r="E25" s="69"/>
      <c r="F25" s="69"/>
      <c r="H25" s="69"/>
    </row>
    <row r="26" spans="1:9" ht="15.95" customHeight="1">
      <c r="A26" s="69"/>
      <c r="B26" s="69"/>
      <c r="C26" s="69"/>
      <c r="D26" s="69"/>
      <c r="E26" s="69"/>
      <c r="F26" s="69"/>
      <c r="H26" s="69"/>
    </row>
    <row r="27" spans="1:9" ht="15.95" customHeight="1"/>
    <row r="28" spans="1:9" ht="15.95" customHeight="1"/>
    <row r="29" spans="1:9" ht="15.95" customHeight="1"/>
    <row r="30" spans="1:9" ht="15.95" customHeight="1"/>
    <row r="31" spans="1:9" ht="15.95" customHeight="1"/>
    <row r="32" spans="1:9"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sheetData>
  <hyperlinks>
    <hyperlink ref="A3" location="Inhalt!A1" display="&lt;&lt;&lt; Inhalt" xr:uid="{234E3627-936A-406E-ACD3-73BA59E479BA}"/>
    <hyperlink ref="A17" location="Metadaten!A1" display="&lt;&lt;&lt; Metadaten" xr:uid="{9C361BB3-DFF9-4C87-A846-48B264220C64}"/>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EEDA-E166-4F22-9FC0-2E1189AE4122}">
  <sheetPr>
    <tabColor rgb="FF3F446F"/>
  </sheetPr>
  <dimension ref="A1:G45"/>
  <sheetViews>
    <sheetView tabSelected="1" zoomScaleNormal="100" workbookViewId="0"/>
  </sheetViews>
  <sheetFormatPr baseColWidth="10" defaultRowHeight="15"/>
  <cols>
    <col min="1" max="1" width="76.7109375" customWidth="1"/>
    <col min="2" max="2" width="11.42578125" style="23"/>
  </cols>
  <sheetData>
    <row r="1" spans="1:7" ht="15.75">
      <c r="A1" s="1" t="s">
        <v>357</v>
      </c>
      <c r="B1" s="132"/>
    </row>
    <row r="2" spans="1:7">
      <c r="A2" s="2"/>
      <c r="B2" s="3"/>
    </row>
    <row r="3" spans="1:7" ht="15.75">
      <c r="A3" s="1"/>
      <c r="B3" s="133"/>
      <c r="D3" s="139"/>
    </row>
    <row r="4" spans="1:7">
      <c r="A4" s="4" t="s">
        <v>0</v>
      </c>
      <c r="B4" s="4" t="s">
        <v>1</v>
      </c>
      <c r="D4" s="139"/>
    </row>
    <row r="5" spans="1:7">
      <c r="A5" s="138" t="s">
        <v>8</v>
      </c>
      <c r="B5" s="5"/>
    </row>
    <row r="6" spans="1:7">
      <c r="A6" s="8" t="s">
        <v>9</v>
      </c>
      <c r="B6" s="134">
        <v>1.1000000000000001</v>
      </c>
    </row>
    <row r="7" spans="1:7">
      <c r="A7" s="8" t="s">
        <v>10</v>
      </c>
      <c r="B7" s="134">
        <v>1.2</v>
      </c>
    </row>
    <row r="8" spans="1:7">
      <c r="A8" s="8" t="s">
        <v>11</v>
      </c>
      <c r="B8" s="134">
        <v>1.3</v>
      </c>
    </row>
    <row r="9" spans="1:7">
      <c r="A9" s="8" t="s">
        <v>12</v>
      </c>
      <c r="B9" s="134">
        <v>1.4</v>
      </c>
    </row>
    <row r="10" spans="1:7">
      <c r="A10" s="8" t="s">
        <v>13</v>
      </c>
      <c r="B10" s="134">
        <v>1.5</v>
      </c>
    </row>
    <row r="11" spans="1:7">
      <c r="A11" s="8" t="s">
        <v>14</v>
      </c>
      <c r="B11" s="135">
        <v>1.6</v>
      </c>
    </row>
    <row r="12" spans="1:7" ht="15.75">
      <c r="A12" s="8" t="s">
        <v>305</v>
      </c>
      <c r="B12" s="135">
        <v>1.7</v>
      </c>
      <c r="G12" s="1"/>
    </row>
    <row r="13" spans="1:7">
      <c r="A13" s="137" t="s">
        <v>15</v>
      </c>
      <c r="B13" s="5"/>
    </row>
    <row r="14" spans="1:7">
      <c r="A14" s="3" t="s">
        <v>16</v>
      </c>
      <c r="B14" s="134">
        <v>2.1</v>
      </c>
    </row>
    <row r="15" spans="1:7">
      <c r="A15" s="8" t="s">
        <v>17</v>
      </c>
      <c r="B15" s="136" t="s">
        <v>240</v>
      </c>
    </row>
    <row r="16" spans="1:7">
      <c r="A16" s="8" t="s">
        <v>299</v>
      </c>
      <c r="B16" s="136" t="s">
        <v>263</v>
      </c>
    </row>
    <row r="17" spans="1:2">
      <c r="A17" s="137" t="s">
        <v>18</v>
      </c>
      <c r="B17" s="6"/>
    </row>
    <row r="18" spans="1:2">
      <c r="A18" s="8" t="s">
        <v>19</v>
      </c>
      <c r="B18" s="136" t="s">
        <v>241</v>
      </c>
    </row>
    <row r="19" spans="1:2">
      <c r="A19" s="8" t="s">
        <v>20</v>
      </c>
      <c r="B19" s="135" t="s">
        <v>242</v>
      </c>
    </row>
    <row r="20" spans="1:2">
      <c r="A20" s="8" t="s">
        <v>21</v>
      </c>
      <c r="B20" s="136" t="s">
        <v>243</v>
      </c>
    </row>
    <row r="21" spans="1:2">
      <c r="A21" s="8" t="s">
        <v>22</v>
      </c>
      <c r="B21" s="135" t="s">
        <v>244</v>
      </c>
    </row>
    <row r="22" spans="1:2">
      <c r="A22" s="8" t="s">
        <v>23</v>
      </c>
      <c r="B22" s="135" t="s">
        <v>245</v>
      </c>
    </row>
    <row r="23" spans="1:2">
      <c r="A23" s="8" t="s">
        <v>24</v>
      </c>
      <c r="B23" s="135" t="s">
        <v>132</v>
      </c>
    </row>
    <row r="24" spans="1:2">
      <c r="A24" s="8" t="s">
        <v>25</v>
      </c>
      <c r="B24" s="135" t="s">
        <v>246</v>
      </c>
    </row>
    <row r="25" spans="1:2">
      <c r="A25" s="3" t="s">
        <v>26</v>
      </c>
      <c r="B25" s="135" t="s">
        <v>247</v>
      </c>
    </row>
    <row r="26" spans="1:2">
      <c r="A26" s="3" t="s">
        <v>27</v>
      </c>
      <c r="B26" s="135" t="s">
        <v>248</v>
      </c>
    </row>
    <row r="27" spans="1:2">
      <c r="A27" s="138" t="s">
        <v>43</v>
      </c>
      <c r="B27" s="7"/>
    </row>
    <row r="28" spans="1:2">
      <c r="A28" s="3" t="s">
        <v>28</v>
      </c>
      <c r="B28" s="135" t="s">
        <v>249</v>
      </c>
    </row>
    <row r="29" spans="1:2">
      <c r="A29" s="3" t="s">
        <v>29</v>
      </c>
      <c r="B29" s="135" t="s">
        <v>250</v>
      </c>
    </row>
    <row r="30" spans="1:2">
      <c r="A30" s="3" t="s">
        <v>30</v>
      </c>
      <c r="B30" s="135" t="s">
        <v>251</v>
      </c>
    </row>
    <row r="31" spans="1:2">
      <c r="A31" s="3" t="s">
        <v>31</v>
      </c>
      <c r="B31" s="135" t="s">
        <v>252</v>
      </c>
    </row>
    <row r="32" spans="1:2">
      <c r="A32" s="3" t="s">
        <v>32</v>
      </c>
      <c r="B32" s="135" t="s">
        <v>253</v>
      </c>
    </row>
    <row r="33" spans="1:4">
      <c r="A33" s="3" t="s">
        <v>33</v>
      </c>
      <c r="B33" s="135" t="s">
        <v>254</v>
      </c>
    </row>
    <row r="34" spans="1:4">
      <c r="A34" s="3" t="s">
        <v>288</v>
      </c>
      <c r="B34" s="135" t="s">
        <v>264</v>
      </c>
    </row>
    <row r="35" spans="1:4">
      <c r="A35" s="137" t="s">
        <v>286</v>
      </c>
      <c r="B35" s="131"/>
    </row>
    <row r="36" spans="1:4">
      <c r="A36" s="3" t="s">
        <v>35</v>
      </c>
      <c r="B36" s="135" t="s">
        <v>2</v>
      </c>
    </row>
    <row r="37" spans="1:4">
      <c r="A37" s="3" t="s">
        <v>34</v>
      </c>
      <c r="B37" s="135" t="s">
        <v>3</v>
      </c>
    </row>
    <row r="38" spans="1:4">
      <c r="A38" s="3" t="s">
        <v>36</v>
      </c>
      <c r="B38" s="135" t="s">
        <v>4</v>
      </c>
    </row>
    <row r="39" spans="1:4">
      <c r="A39" s="3" t="s">
        <v>37</v>
      </c>
      <c r="B39" s="135" t="s">
        <v>5</v>
      </c>
    </row>
    <row r="40" spans="1:4">
      <c r="A40" s="3" t="s">
        <v>38</v>
      </c>
      <c r="B40" s="135" t="s">
        <v>6</v>
      </c>
    </row>
    <row r="41" spans="1:4">
      <c r="A41" s="3" t="s">
        <v>39</v>
      </c>
      <c r="B41" s="135" t="s">
        <v>7</v>
      </c>
    </row>
    <row r="42" spans="1:4">
      <c r="A42" s="3" t="s">
        <v>265</v>
      </c>
      <c r="B42" s="238">
        <v>5.7</v>
      </c>
    </row>
    <row r="43" spans="1:4" s="150" customFormat="1">
      <c r="A43" s="3" t="s">
        <v>40</v>
      </c>
      <c r="B43" s="237">
        <v>5.8</v>
      </c>
    </row>
    <row r="44" spans="1:4">
      <c r="A44" s="3" t="s">
        <v>41</v>
      </c>
      <c r="B44" s="239">
        <v>5.9</v>
      </c>
      <c r="D44" s="151"/>
    </row>
    <row r="45" spans="1:4">
      <c r="B45" s="135"/>
      <c r="D45" s="151"/>
    </row>
  </sheetData>
  <hyperlinks>
    <hyperlink ref="B6" location="'1.1'!A1" display="1.1" xr:uid="{AB040192-4AD7-4639-92E2-D7952BD01CF3}"/>
    <hyperlink ref="B14" location="'2.1'!A1" display="2.1" xr:uid="{720C723A-CDDA-4766-A47D-AD0FCCD6279D}"/>
    <hyperlink ref="B15" location="'2.2'!A1" display="'2.2" xr:uid="{235D992A-1C4E-4CB0-99D2-89BC37C50E5B}"/>
    <hyperlink ref="B18" location="'3.1'!A1" display="'3.1" xr:uid="{98E11031-13E0-427F-9E93-D996C545F878}"/>
    <hyperlink ref="B19" location="'3.2'!A1" display="'3.2" xr:uid="{075D9405-91FB-4F29-B902-462086457253}"/>
    <hyperlink ref="B20" location="'3.3'!A1" display="'3.3" xr:uid="{ED4FAE87-57F3-4B9B-A53F-1919B1DAEE28}"/>
    <hyperlink ref="B21" location="'3.4'!A1" display="'3.4" xr:uid="{0CEB62A1-338E-4040-B56E-EB50D84A456E}"/>
    <hyperlink ref="B22" location="'3.5'!A1" display="'3.5" xr:uid="{772235C9-0BCD-43E9-AF53-A6D1BAE2609D}"/>
    <hyperlink ref="B23" location="'3.6'!A1" display="'3.6" xr:uid="{739F9C1C-6A5E-45DD-B113-8E33060B5EDD}"/>
    <hyperlink ref="B24" location="'3.7'!A1" display="'3.7" xr:uid="{852B4AE6-755B-4112-A31F-7F67EAD6E620}"/>
    <hyperlink ref="B25" location="'3.8'!A1" display="'3.8" xr:uid="{11062CF2-9655-4102-B8E6-C9048A180510}"/>
    <hyperlink ref="B26" location="'3.9'!A1" display="'3.9" xr:uid="{75E7F785-544F-4FFF-92F4-0D2CF553847F}"/>
    <hyperlink ref="B28" location="'4.1'!A1" display="'4.1" xr:uid="{0CE74549-48DC-4EB2-825A-45AB1C09D514}"/>
    <hyperlink ref="B29" location="'4.2'!A1" display="'4.2" xr:uid="{E7D46942-AC6F-4019-952B-390FB5A8121B}"/>
    <hyperlink ref="B30" location="'4.3'!A1" display="'4.3" xr:uid="{2BCD4BD4-1964-44D2-AF2E-3EF7DC3E880C}"/>
    <hyperlink ref="B31" location="'4.4'!A1" display="'4.4" xr:uid="{9532241E-09DF-410C-8D01-3D49AF047C97}"/>
    <hyperlink ref="B32" location="'4.5'!A1" display="'4.5" xr:uid="{5AC6ECA7-C9FD-4828-BF56-F25104657F69}"/>
    <hyperlink ref="B33" location="'4.6'!A1" display="'4.6" xr:uid="{5ECFADE1-61EA-4E71-A190-2FB167857387}"/>
    <hyperlink ref="B36" location="'5.1'!A1" display="'5.1" xr:uid="{334FA14C-9C24-4977-8BBC-DD4DE8B1DD18}"/>
    <hyperlink ref="B37" location="'5.2'!A1" display="'5.2" xr:uid="{67A1E6A8-2979-491C-BBDD-6164D1F66F4B}"/>
    <hyperlink ref="B38" location="'5.3'!A1" display="'5.3" xr:uid="{E7DE2F7C-C046-47CA-AF91-B65AF96AD3FA}"/>
    <hyperlink ref="B39" location="'5.4'!A1" display="'5.4" xr:uid="{85D7BC28-9E2D-497D-AE26-7C7F9DE8960F}"/>
    <hyperlink ref="B40" location="'5.5'!A1" display="'5.5" xr:uid="{2AB71167-E9D7-41F2-89FD-266EC6AEE265}"/>
    <hyperlink ref="B41" location="'5.6'!A1" display="5.6" xr:uid="{B4C0E17F-0460-4EA6-86C9-612436237C55}"/>
    <hyperlink ref="B12" location="'1.7'!A1" display="1.7" xr:uid="{ADB911A4-77A4-4E65-B6E2-82BFF3C9C137}"/>
    <hyperlink ref="B11" location="'1.6'!A1" display="1.6" xr:uid="{1A151739-D2BF-454A-B29F-EAFBA768DDDE}"/>
    <hyperlink ref="B10" location="'1.5'!A1" display="1.5" xr:uid="{AABB45A2-4DC7-4459-B6EE-7909BD9BA7B6}"/>
    <hyperlink ref="B9" location="'1.4'!A1" display="1.4" xr:uid="{809E0205-3511-4E17-BDE0-D1940B0CE347}"/>
    <hyperlink ref="B8" location="'1.3'!A1" display="1.3" xr:uid="{2D8092BC-FE0C-4573-B590-25879A9FE848}"/>
    <hyperlink ref="B7" location="'1.2'!A1" display="1.2" xr:uid="{E3885B06-CC24-4BA9-8E0B-5500E260280A}"/>
    <hyperlink ref="B16" location="'2.3'!A1" display="2.3" xr:uid="{CD4A26F0-5DCC-41D7-A8A4-2D5C199A6C8E}"/>
    <hyperlink ref="B34" location="'4.7'!A1" display="4.7" xr:uid="{0CD7F84A-53E0-4685-BE47-457CB7D88860}"/>
    <hyperlink ref="B44" location="'5.9'!A1" display="'5.9'!A1" xr:uid="{6274046B-FB38-4E66-9051-6C683EB7C97E}"/>
    <hyperlink ref="B43" location="'5.8'!A1" display="5.8" xr:uid="{0888575F-8FE1-430D-B0EE-CF3BB5B93074}"/>
    <hyperlink ref="B42" location="'5.7'!A1" display="5.7" xr:uid="{69F710F1-C25E-411B-B491-4F4A4C223785}"/>
  </hyperlinks>
  <pageMargins left="0.7" right="0.7" top="0.78740157499999996" bottom="0.78740157499999996" header="0.3" footer="0.3"/>
  <pageSetup paperSize="9" orientation="portrait" horizontalDpi="300" verticalDpi="0" copies="0" r:id="rId1"/>
  <ignoredErrors>
    <ignoredError sqref="B15:B16 B18:B26 B28:B34 B36:B4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0FDF-3C41-4A62-8EC2-975A97DF4066}">
  <dimension ref="A1:M65"/>
  <sheetViews>
    <sheetView zoomScaleNormal="100" workbookViewId="0"/>
  </sheetViews>
  <sheetFormatPr baseColWidth="10" defaultRowHeight="15.95" customHeight="1"/>
  <cols>
    <col min="1" max="1" width="10.85546875" customWidth="1"/>
    <col min="2" max="2" width="12.140625" customWidth="1"/>
    <col min="3" max="3" width="18.42578125" style="154" customWidth="1"/>
    <col min="4" max="4" width="4.5703125" style="154" customWidth="1"/>
  </cols>
  <sheetData>
    <row r="1" spans="1:11" s="75" customFormat="1" ht="18" customHeight="1">
      <c r="A1" s="33" t="s">
        <v>23</v>
      </c>
      <c r="B1" s="33"/>
      <c r="C1" s="33"/>
      <c r="D1" s="33"/>
      <c r="E1" s="33"/>
      <c r="F1" s="33"/>
      <c r="G1" s="33"/>
      <c r="H1" s="33"/>
    </row>
    <row r="2" spans="1:11" ht="15.95" customHeight="1">
      <c r="A2" s="33"/>
      <c r="B2" s="33"/>
      <c r="C2" s="33"/>
      <c r="D2" s="33"/>
      <c r="E2" s="33"/>
      <c r="F2" s="33"/>
      <c r="G2" s="33"/>
      <c r="H2" s="33"/>
    </row>
    <row r="3" spans="1:11" ht="15.95" customHeight="1">
      <c r="A3" s="27" t="s">
        <v>67</v>
      </c>
      <c r="B3" s="26"/>
      <c r="C3" s="26"/>
      <c r="D3" s="26"/>
      <c r="E3" s="33"/>
      <c r="F3" s="33"/>
      <c r="G3" s="33"/>
      <c r="H3" s="33"/>
    </row>
    <row r="4" spans="1:11" ht="15.95" customHeight="1">
      <c r="A4" s="26"/>
      <c r="B4" s="26"/>
      <c r="C4" s="26"/>
      <c r="D4" s="26"/>
      <c r="E4" s="26"/>
      <c r="F4" s="26"/>
      <c r="G4" s="26"/>
      <c r="H4" s="26"/>
    </row>
    <row r="5" spans="1:11" ht="15.95" customHeight="1">
      <c r="A5" s="61" t="s">
        <v>167</v>
      </c>
      <c r="B5" s="26"/>
      <c r="C5" s="26"/>
      <c r="D5" s="26"/>
      <c r="E5" s="26"/>
      <c r="F5" s="26"/>
      <c r="G5" s="26"/>
      <c r="H5" s="26"/>
    </row>
    <row r="6" spans="1:11" s="154" customFormat="1" ht="15.95" customHeight="1">
      <c r="A6" s="61"/>
      <c r="B6" s="26"/>
      <c r="C6" s="26"/>
      <c r="D6" s="26"/>
      <c r="E6" s="26"/>
      <c r="F6" s="26"/>
      <c r="G6" s="26"/>
      <c r="H6" s="26"/>
    </row>
    <row r="7" spans="1:11" ht="15.95" customHeight="1">
      <c r="A7" s="26"/>
      <c r="B7" s="40" t="s">
        <v>107</v>
      </c>
      <c r="C7" s="40"/>
      <c r="D7" s="40"/>
      <c r="E7" s="40" t="s">
        <v>93</v>
      </c>
      <c r="F7" s="40"/>
      <c r="G7" s="40" t="s">
        <v>92</v>
      </c>
      <c r="H7" s="40"/>
    </row>
    <row r="8" spans="1:11" s="75" customFormat="1" ht="25.5">
      <c r="A8" s="41"/>
      <c r="B8" s="254" t="s">
        <v>340</v>
      </c>
      <c r="C8" s="255" t="s">
        <v>341</v>
      </c>
      <c r="D8" s="254" t="s">
        <v>339</v>
      </c>
      <c r="E8" s="254" t="s">
        <v>318</v>
      </c>
      <c r="F8" s="254" t="s">
        <v>319</v>
      </c>
      <c r="G8" s="254" t="s">
        <v>318</v>
      </c>
      <c r="H8" s="254" t="s">
        <v>319</v>
      </c>
    </row>
    <row r="9" spans="1:11" ht="15.95" customHeight="1">
      <c r="A9" s="28">
        <v>2016</v>
      </c>
      <c r="B9" s="20">
        <v>53</v>
      </c>
      <c r="C9" s="20">
        <v>21</v>
      </c>
      <c r="D9" s="248">
        <v>336</v>
      </c>
      <c r="E9" s="248">
        <v>74</v>
      </c>
      <c r="F9" s="256">
        <v>22.023809523809522</v>
      </c>
      <c r="G9" s="248">
        <v>262</v>
      </c>
      <c r="H9" s="257">
        <v>77.976190476190482</v>
      </c>
      <c r="K9" s="176"/>
    </row>
    <row r="10" spans="1:11" ht="15.95" customHeight="1">
      <c r="A10" s="28">
        <v>2018</v>
      </c>
      <c r="B10" s="20">
        <v>49</v>
      </c>
      <c r="C10" s="20">
        <v>18</v>
      </c>
      <c r="D10" s="20">
        <v>307</v>
      </c>
      <c r="E10" s="20">
        <v>76</v>
      </c>
      <c r="F10" s="160">
        <v>24.755700325732899</v>
      </c>
      <c r="G10" s="20">
        <v>231</v>
      </c>
      <c r="H10" s="21">
        <v>75.244299674267097</v>
      </c>
    </row>
    <row r="11" spans="1:11" ht="15.95" customHeight="1">
      <c r="A11" s="28">
        <v>2019</v>
      </c>
      <c r="B11" s="20">
        <v>51</v>
      </c>
      <c r="C11" s="20">
        <v>18</v>
      </c>
      <c r="D11" s="20">
        <v>292</v>
      </c>
      <c r="E11" s="20">
        <v>74</v>
      </c>
      <c r="F11" s="160">
        <v>25.342465753424658</v>
      </c>
      <c r="G11" s="20">
        <v>218</v>
      </c>
      <c r="H11" s="21">
        <v>74.657534246575338</v>
      </c>
    </row>
    <row r="12" spans="1:11" s="154" customFormat="1" ht="15.95" customHeight="1">
      <c r="A12" s="28">
        <v>2020</v>
      </c>
      <c r="B12" s="20">
        <v>50</v>
      </c>
      <c r="C12" s="20">
        <v>15</v>
      </c>
      <c r="D12" s="20">
        <v>309</v>
      </c>
      <c r="E12" s="20">
        <v>89</v>
      </c>
      <c r="F12" s="160">
        <v>28.802588996763756</v>
      </c>
      <c r="G12" s="20">
        <v>220</v>
      </c>
      <c r="H12" s="21">
        <v>71.19741100323624</v>
      </c>
    </row>
    <row r="13" spans="1:11" s="154" customFormat="1" ht="15.95" customHeight="1">
      <c r="A13" s="39">
        <v>2021</v>
      </c>
      <c r="B13" s="20">
        <v>51</v>
      </c>
      <c r="C13" s="20">
        <v>16</v>
      </c>
      <c r="D13" s="20">
        <v>297</v>
      </c>
      <c r="E13" s="248">
        <v>82</v>
      </c>
      <c r="F13" s="256">
        <v>27.609427609427613</v>
      </c>
      <c r="G13" s="248">
        <v>215</v>
      </c>
      <c r="H13" s="257">
        <v>72.390572390572387</v>
      </c>
    </row>
    <row r="14" spans="1:11" s="154" customFormat="1" ht="15.95" customHeight="1">
      <c r="A14" s="39">
        <v>2022</v>
      </c>
      <c r="B14" s="20">
        <v>51</v>
      </c>
      <c r="C14" s="20">
        <v>16</v>
      </c>
      <c r="D14" s="20">
        <v>298</v>
      </c>
      <c r="E14" s="20">
        <v>81</v>
      </c>
      <c r="F14" s="161">
        <v>27.181208053691275</v>
      </c>
      <c r="G14" s="20">
        <v>217</v>
      </c>
      <c r="H14" s="63">
        <v>72.818791946308721</v>
      </c>
    </row>
    <row r="15" spans="1:11" s="154" customFormat="1" ht="15.95" customHeight="1">
      <c r="A15" s="39">
        <v>2023</v>
      </c>
      <c r="B15" s="20">
        <v>51</v>
      </c>
      <c r="C15" s="20">
        <v>16</v>
      </c>
      <c r="D15" s="20">
        <v>298</v>
      </c>
      <c r="E15" s="20">
        <v>81</v>
      </c>
      <c r="F15" s="161">
        <v>27.2</v>
      </c>
      <c r="G15" s="20">
        <v>217</v>
      </c>
      <c r="H15" s="63">
        <v>72.818791946308721</v>
      </c>
    </row>
    <row r="16" spans="1:11" s="154" customFormat="1" ht="15.95" customHeight="1">
      <c r="A16" s="39"/>
      <c r="B16" s="20"/>
      <c r="C16" s="20"/>
      <c r="D16" s="20"/>
      <c r="E16" s="20"/>
      <c r="F16" s="63"/>
      <c r="G16" s="20"/>
      <c r="H16" s="63"/>
    </row>
    <row r="17" spans="1:13" ht="15.95" customHeight="1">
      <c r="A17" s="37" t="s">
        <v>68</v>
      </c>
      <c r="B17" s="18"/>
      <c r="C17" s="18"/>
      <c r="D17" s="18"/>
      <c r="E17" s="18"/>
      <c r="F17" s="18"/>
      <c r="G17" s="18"/>
      <c r="H17" s="18"/>
    </row>
    <row r="18" spans="1:13" s="154" customFormat="1" ht="15.95" customHeight="1">
      <c r="A18" s="37"/>
      <c r="B18" s="18"/>
      <c r="C18" s="18"/>
      <c r="D18" s="18"/>
      <c r="E18" s="18"/>
      <c r="F18" s="18"/>
      <c r="G18" s="18"/>
      <c r="H18" s="18"/>
    </row>
    <row r="19" spans="1:13" ht="15.95" customHeight="1">
      <c r="A19" s="261" t="s">
        <v>123</v>
      </c>
      <c r="B19" s="261"/>
      <c r="C19" s="261"/>
      <c r="D19" s="261"/>
      <c r="E19" s="261"/>
      <c r="F19" s="261"/>
      <c r="G19" s="261"/>
      <c r="H19" s="261"/>
    </row>
    <row r="20" spans="1:13" ht="15.95" customHeight="1">
      <c r="A20" s="262" t="s">
        <v>349</v>
      </c>
      <c r="B20" s="262"/>
      <c r="C20" s="262"/>
      <c r="D20" s="262"/>
      <c r="E20" s="262"/>
      <c r="F20" s="262"/>
      <c r="G20" s="262"/>
      <c r="H20" s="262"/>
      <c r="I20" s="262"/>
      <c r="J20" s="262"/>
      <c r="K20" s="118"/>
      <c r="L20" s="118"/>
    </row>
    <row r="21" spans="1:13" ht="15.95" customHeight="1">
      <c r="A21" s="262"/>
      <c r="B21" s="262"/>
      <c r="C21" s="262"/>
      <c r="D21" s="262"/>
      <c r="E21" s="262"/>
      <c r="F21" s="262"/>
      <c r="G21" s="262"/>
      <c r="H21" s="262"/>
      <c r="I21" s="262"/>
      <c r="J21" s="262"/>
      <c r="K21" s="118"/>
      <c r="L21" s="118"/>
    </row>
    <row r="22" spans="1:13" ht="15.95" customHeight="1">
      <c r="A22" s="262"/>
      <c r="B22" s="262"/>
      <c r="C22" s="262"/>
      <c r="D22" s="262"/>
      <c r="E22" s="262"/>
      <c r="F22" s="262"/>
      <c r="G22" s="262"/>
      <c r="H22" s="262"/>
      <c r="I22" s="262"/>
      <c r="J22" s="262"/>
      <c r="K22" s="118"/>
      <c r="L22" s="118"/>
    </row>
    <row r="23" spans="1:13" ht="15.95" customHeight="1">
      <c r="A23" s="262"/>
      <c r="B23" s="262"/>
      <c r="C23" s="262"/>
      <c r="D23" s="262"/>
      <c r="E23" s="262"/>
      <c r="F23" s="262"/>
      <c r="G23" s="262"/>
      <c r="H23" s="262"/>
      <c r="I23" s="262"/>
      <c r="J23" s="262"/>
      <c r="K23" s="118"/>
      <c r="L23" s="118"/>
    </row>
    <row r="24" spans="1:13" ht="15.95" customHeight="1">
      <c r="A24" s="262"/>
      <c r="B24" s="262"/>
      <c r="C24" s="262"/>
      <c r="D24" s="262"/>
      <c r="E24" s="262"/>
      <c r="F24" s="262"/>
      <c r="G24" s="262"/>
      <c r="H24" s="262"/>
      <c r="I24" s="262"/>
      <c r="J24" s="262"/>
      <c r="K24" s="118"/>
      <c r="L24" s="118"/>
    </row>
    <row r="25" spans="1:13" ht="15.95" customHeight="1">
      <c r="A25" s="262"/>
      <c r="B25" s="262"/>
      <c r="C25" s="262"/>
      <c r="D25" s="262"/>
      <c r="E25" s="262"/>
      <c r="F25" s="262"/>
      <c r="G25" s="262"/>
      <c r="H25" s="262"/>
      <c r="I25" s="262"/>
      <c r="J25" s="262"/>
      <c r="K25" s="118"/>
      <c r="L25" s="118"/>
    </row>
    <row r="26" spans="1:13" ht="15.95" customHeight="1">
      <c r="A26" s="262"/>
      <c r="B26" s="262"/>
      <c r="C26" s="262"/>
      <c r="D26" s="262"/>
      <c r="E26" s="262"/>
      <c r="F26" s="262"/>
      <c r="G26" s="262"/>
      <c r="H26" s="262"/>
      <c r="I26" s="262"/>
      <c r="J26" s="262"/>
      <c r="K26" s="118"/>
      <c r="L26" s="118"/>
    </row>
    <row r="27" spans="1:13" ht="15.95" customHeight="1">
      <c r="A27" s="262"/>
      <c r="B27" s="262"/>
      <c r="C27" s="262"/>
      <c r="D27" s="262"/>
      <c r="E27" s="262"/>
      <c r="F27" s="262"/>
      <c r="G27" s="262"/>
      <c r="H27" s="262"/>
      <c r="I27" s="262"/>
      <c r="J27" s="262"/>
      <c r="K27" s="118"/>
      <c r="L27" s="118"/>
    </row>
    <row r="28" spans="1:13" ht="15.95" customHeight="1">
      <c r="A28" s="262"/>
      <c r="B28" s="262"/>
      <c r="C28" s="262"/>
      <c r="D28" s="262"/>
      <c r="E28" s="262"/>
      <c r="F28" s="262"/>
      <c r="G28" s="262"/>
      <c r="H28" s="262"/>
      <c r="I28" s="262"/>
      <c r="J28" s="262"/>
      <c r="K28" s="118"/>
      <c r="L28" s="118"/>
    </row>
    <row r="29" spans="1:13" ht="14.45" customHeight="1">
      <c r="A29" s="262"/>
      <c r="B29" s="262"/>
      <c r="C29" s="262"/>
      <c r="D29" s="262"/>
      <c r="E29" s="262"/>
      <c r="F29" s="262"/>
      <c r="G29" s="262"/>
      <c r="H29" s="262"/>
      <c r="I29" s="262"/>
      <c r="J29" s="262"/>
      <c r="K29" s="118"/>
      <c r="L29" s="118"/>
    </row>
    <row r="30" spans="1:13" ht="15.95" customHeight="1">
      <c r="A30" s="155" t="s">
        <v>350</v>
      </c>
      <c r="B30" s="118"/>
      <c r="C30" s="118"/>
      <c r="D30" s="118"/>
      <c r="E30" s="118"/>
      <c r="F30" s="118"/>
      <c r="G30" s="118"/>
      <c r="H30" s="118"/>
      <c r="I30" s="118"/>
      <c r="J30" s="118"/>
      <c r="K30" s="118"/>
      <c r="L30" s="118"/>
    </row>
    <row r="31" spans="1:13" ht="15.95" customHeight="1">
      <c r="A31" s="60"/>
      <c r="B31" s="60"/>
      <c r="C31" s="60"/>
      <c r="D31" s="60"/>
      <c r="E31" s="60"/>
      <c r="F31" s="60"/>
      <c r="G31" s="60"/>
      <c r="H31" s="60"/>
      <c r="I31" s="60"/>
      <c r="J31" s="60"/>
      <c r="K31" s="60"/>
      <c r="L31" s="60"/>
    </row>
    <row r="32" spans="1:13" ht="15.95" customHeight="1">
      <c r="A32" s="78" t="s">
        <v>64</v>
      </c>
      <c r="B32" s="163"/>
      <c r="C32" s="216"/>
      <c r="D32" s="216"/>
      <c r="E32" s="163"/>
      <c r="F32" s="163"/>
      <c r="G32" s="163"/>
      <c r="H32" s="163"/>
      <c r="I32" s="163"/>
      <c r="J32" s="163"/>
      <c r="K32" s="163"/>
      <c r="L32" s="163"/>
      <c r="M32" s="12"/>
    </row>
    <row r="33" spans="1:13" ht="15.95" customHeight="1">
      <c r="A33" s="164" t="s">
        <v>180</v>
      </c>
      <c r="B33" s="163"/>
      <c r="C33" s="216"/>
      <c r="D33" s="216"/>
      <c r="E33" s="163"/>
      <c r="F33" s="163"/>
      <c r="G33" s="163"/>
      <c r="H33" s="163"/>
      <c r="I33" s="163"/>
      <c r="J33" s="163"/>
      <c r="K33" s="163"/>
      <c r="L33" s="163"/>
      <c r="M33" s="12"/>
    </row>
    <row r="34" spans="1:13" ht="15.95" customHeight="1">
      <c r="A34" s="60"/>
      <c r="B34" s="60"/>
      <c r="C34" s="60"/>
      <c r="D34" s="60"/>
      <c r="E34" s="60"/>
      <c r="F34" s="60"/>
      <c r="G34" s="60"/>
      <c r="H34" s="60"/>
      <c r="I34" s="60"/>
      <c r="J34" s="60"/>
      <c r="K34" s="60"/>
      <c r="L34" s="60"/>
      <c r="M34" s="12"/>
    </row>
    <row r="35" spans="1:13" ht="15.95" customHeight="1">
      <c r="B35" s="21"/>
      <c r="C35" s="21"/>
      <c r="D35" s="21"/>
      <c r="E35" s="60"/>
      <c r="F35" s="60"/>
      <c r="G35" s="60"/>
      <c r="H35" s="60"/>
      <c r="I35" s="60"/>
      <c r="J35" s="60"/>
      <c r="K35" s="60"/>
      <c r="L35" s="60"/>
      <c r="M35" s="12"/>
    </row>
    <row r="36" spans="1:13" ht="15.95" customHeight="1">
      <c r="A36" s="60"/>
      <c r="B36" s="60"/>
      <c r="C36" s="60"/>
      <c r="D36" s="60"/>
      <c r="E36" s="60"/>
      <c r="F36" s="60"/>
      <c r="G36" s="60"/>
      <c r="H36" s="60"/>
      <c r="I36" s="60"/>
      <c r="J36" s="60"/>
      <c r="K36" s="60"/>
      <c r="L36" s="60"/>
      <c r="M36" s="12"/>
    </row>
    <row r="37" spans="1:13" ht="15.95" customHeight="1">
      <c r="A37" s="60"/>
      <c r="B37" s="60"/>
      <c r="C37" s="60"/>
      <c r="D37" s="60"/>
      <c r="E37" s="60"/>
      <c r="F37" s="60"/>
      <c r="G37" s="60"/>
      <c r="H37" s="60"/>
      <c r="I37" s="60"/>
      <c r="J37" s="60"/>
      <c r="K37" s="60"/>
      <c r="L37" s="60"/>
      <c r="M37" s="12"/>
    </row>
    <row r="38" spans="1:13" ht="15.95" customHeight="1">
      <c r="A38" s="118"/>
      <c r="B38" s="118"/>
      <c r="C38" s="118"/>
      <c r="D38" s="118"/>
      <c r="E38" s="118"/>
      <c r="F38" s="118"/>
      <c r="G38" s="118"/>
      <c r="H38" s="118"/>
      <c r="I38" s="118"/>
      <c r="J38" s="118"/>
      <c r="K38" s="118"/>
      <c r="L38" s="118"/>
    </row>
    <row r="39" spans="1:13" ht="15.95" customHeight="1">
      <c r="A39" s="118"/>
      <c r="B39" s="118"/>
      <c r="C39" s="118"/>
      <c r="D39" s="118"/>
      <c r="E39" s="118"/>
      <c r="F39" s="118"/>
      <c r="G39" s="118"/>
      <c r="H39" s="118"/>
      <c r="I39" s="118"/>
      <c r="J39" s="118"/>
      <c r="K39" s="118"/>
      <c r="L39" s="118"/>
    </row>
    <row r="40" spans="1:13" ht="15.95" customHeight="1">
      <c r="A40" s="118"/>
      <c r="B40" s="118"/>
      <c r="C40" s="118"/>
      <c r="D40" s="118"/>
      <c r="E40" s="118"/>
      <c r="F40" s="118"/>
      <c r="G40" s="118"/>
      <c r="H40" s="118"/>
      <c r="I40" s="118"/>
      <c r="J40" s="118"/>
      <c r="K40" s="118"/>
      <c r="L40" s="118"/>
    </row>
    <row r="41" spans="1:13" ht="15.95" customHeight="1">
      <c r="A41" s="118"/>
      <c r="B41" s="118"/>
      <c r="C41" s="118"/>
      <c r="D41" s="118"/>
      <c r="E41" s="118"/>
      <c r="F41" s="118"/>
      <c r="G41" s="118"/>
      <c r="H41" s="118"/>
      <c r="I41" s="118"/>
      <c r="J41" s="118"/>
      <c r="K41" s="118"/>
      <c r="L41" s="118"/>
    </row>
    <row r="42" spans="1:13" ht="9.6" customHeight="1">
      <c r="A42" s="118"/>
      <c r="B42" s="118"/>
      <c r="C42" s="118"/>
      <c r="D42" s="118"/>
      <c r="E42" s="118"/>
      <c r="F42" s="118"/>
      <c r="G42" s="118"/>
      <c r="H42" s="118"/>
      <c r="I42" s="118"/>
      <c r="J42" s="118"/>
      <c r="K42" s="118"/>
      <c r="L42" s="118"/>
    </row>
    <row r="43" spans="1:13" ht="15.95" customHeight="1">
      <c r="A43" s="44"/>
      <c r="B43" s="44"/>
      <c r="C43" s="44"/>
      <c r="D43" s="44"/>
      <c r="E43" s="44"/>
      <c r="F43" s="44"/>
      <c r="G43" s="44"/>
      <c r="H43" s="44"/>
      <c r="I43" s="44"/>
      <c r="J43" s="44"/>
      <c r="K43" s="44"/>
      <c r="L43" s="44"/>
    </row>
    <row r="56" spans="1:13" ht="15.95" customHeight="1">
      <c r="B56" s="155"/>
      <c r="C56" s="155"/>
      <c r="D56" s="155"/>
      <c r="E56" s="155"/>
      <c r="F56" s="155"/>
      <c r="G56" s="155"/>
      <c r="H56" s="155"/>
      <c r="I56" s="155"/>
      <c r="J56" s="155"/>
      <c r="K56" s="12"/>
      <c r="L56" s="12"/>
      <c r="M56" s="12"/>
    </row>
    <row r="57" spans="1:13" ht="15.95" customHeight="1">
      <c r="B57" s="12"/>
      <c r="C57" s="12"/>
      <c r="D57" s="12"/>
      <c r="E57" s="12"/>
      <c r="F57" s="12"/>
      <c r="G57" s="12"/>
      <c r="H57" s="12"/>
      <c r="I57" s="12"/>
      <c r="J57" s="12"/>
      <c r="K57" s="12"/>
      <c r="L57" s="12"/>
      <c r="M57" s="12"/>
    </row>
    <row r="58" spans="1:13" ht="15.95" customHeight="1">
      <c r="A58" s="12"/>
      <c r="B58" s="12"/>
      <c r="C58" s="12"/>
      <c r="D58" s="12"/>
      <c r="E58" s="12"/>
      <c r="F58" s="12"/>
      <c r="G58" s="12"/>
      <c r="H58" s="12"/>
      <c r="I58" s="12"/>
      <c r="J58" s="12"/>
      <c r="K58" s="12"/>
      <c r="L58" s="12"/>
      <c r="M58" s="12"/>
    </row>
    <row r="65" spans="13:13" ht="15.95" customHeight="1">
      <c r="M65" s="12"/>
    </row>
  </sheetData>
  <mergeCells count="2">
    <mergeCell ref="A19:H19"/>
    <mergeCell ref="A20:J29"/>
  </mergeCells>
  <hyperlinks>
    <hyperlink ref="A3" location="Inhalt!A1" display="&lt;&lt;&lt; Inhalt" xr:uid="{17528A34-D65D-477F-B112-CEA0B236DC70}"/>
    <hyperlink ref="A17" location="Metadaten!A1" display="&lt;&lt;&lt; Metadaten" xr:uid="{6103B0E2-ED0A-4793-AFF7-908AC37E9A5C}"/>
  </hyperlinks>
  <pageMargins left="0.7" right="0.7" top="0.78740157499999996" bottom="0.78740157499999996" header="0.3" footer="0.3"/>
  <pageSetup paperSize="9" orientation="portrait" horizontalDpi="300" verticalDpi="0" copies="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E9905-5A56-45D1-B1BB-AB55438FADD6}">
  <dimension ref="A1:G258"/>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16384" width="11.42578125" style="35"/>
  </cols>
  <sheetData>
    <row r="1" spans="1:7" s="34" customFormat="1" ht="18" customHeight="1">
      <c r="A1" s="33" t="s">
        <v>24</v>
      </c>
      <c r="B1" s="33"/>
      <c r="C1" s="33"/>
      <c r="D1" s="33"/>
      <c r="E1" s="33"/>
      <c r="F1" s="33"/>
      <c r="G1" s="33"/>
    </row>
    <row r="2" spans="1:7" s="34" customFormat="1" ht="15.95" customHeight="1">
      <c r="A2" s="33"/>
      <c r="B2" s="33"/>
      <c r="C2" s="33"/>
      <c r="D2" s="33"/>
      <c r="E2" s="33"/>
      <c r="F2" s="33"/>
      <c r="G2" s="33"/>
    </row>
    <row r="3" spans="1:7" s="34" customFormat="1" ht="15.95" customHeight="1">
      <c r="A3" s="27" t="s">
        <v>67</v>
      </c>
      <c r="B3" s="26"/>
      <c r="C3" s="33"/>
      <c r="D3" s="33"/>
      <c r="E3" s="33"/>
      <c r="F3" s="33"/>
      <c r="G3" s="33"/>
    </row>
    <row r="4" spans="1:7" ht="15.95" customHeight="1">
      <c r="A4" s="26"/>
      <c r="B4" s="26"/>
      <c r="C4" s="26"/>
      <c r="D4" s="26"/>
      <c r="E4" s="26"/>
      <c r="F4" s="26"/>
      <c r="G4" s="26"/>
    </row>
    <row r="5" spans="1:7" ht="15.95" customHeight="1">
      <c r="A5" s="61" t="s">
        <v>179</v>
      </c>
      <c r="B5" s="26"/>
      <c r="C5" s="26"/>
      <c r="D5" s="26"/>
      <c r="E5" s="26"/>
      <c r="F5" s="26"/>
      <c r="G5" s="26"/>
    </row>
    <row r="6" spans="1:7" ht="15.95" customHeight="1">
      <c r="A6" s="61"/>
      <c r="B6" s="26"/>
      <c r="C6" s="26"/>
      <c r="D6" s="26"/>
      <c r="E6" s="26"/>
      <c r="F6" s="26"/>
      <c r="G6" s="26"/>
    </row>
    <row r="7" spans="1:7" ht="15.95" customHeight="1">
      <c r="A7" s="26"/>
      <c r="B7" s="40" t="s">
        <v>107</v>
      </c>
      <c r="C7" s="40" t="s">
        <v>93</v>
      </c>
      <c r="D7" s="40"/>
      <c r="E7" s="40" t="s">
        <v>92</v>
      </c>
      <c r="F7" s="40"/>
      <c r="G7" s="26"/>
    </row>
    <row r="8" spans="1:7" ht="15.95" customHeight="1">
      <c r="A8" s="41"/>
      <c r="B8" s="41" t="s">
        <v>318</v>
      </c>
      <c r="C8" s="41" t="s">
        <v>318</v>
      </c>
      <c r="D8" s="41" t="s">
        <v>331</v>
      </c>
      <c r="E8" s="41" t="s">
        <v>318</v>
      </c>
      <c r="F8" s="41" t="s">
        <v>319</v>
      </c>
      <c r="G8" s="26"/>
    </row>
    <row r="9" spans="1:7" ht="15.95" customHeight="1">
      <c r="A9" s="36" t="s">
        <v>169</v>
      </c>
      <c r="B9" s="20">
        <v>11</v>
      </c>
      <c r="C9" s="20">
        <v>0</v>
      </c>
      <c r="D9" s="161">
        <f t="shared" ref="D9:D18" si="0">C9/B9*100</f>
        <v>0</v>
      </c>
      <c r="E9" s="20">
        <v>11</v>
      </c>
      <c r="F9" s="63">
        <f>E9/B9*100</f>
        <v>100</v>
      </c>
      <c r="G9" s="36"/>
    </row>
    <row r="10" spans="1:7" ht="15.95" customHeight="1">
      <c r="A10" s="39" t="s">
        <v>170</v>
      </c>
      <c r="B10" s="20">
        <v>11</v>
      </c>
      <c r="C10" s="20">
        <v>1</v>
      </c>
      <c r="D10" s="161">
        <f t="shared" si="0"/>
        <v>9.0909090909090917</v>
      </c>
      <c r="E10" s="20">
        <v>10</v>
      </c>
      <c r="F10" s="63">
        <f>E10/B10*100</f>
        <v>90.909090909090907</v>
      </c>
      <c r="G10" s="26"/>
    </row>
    <row r="11" spans="1:7" ht="15.95" customHeight="1">
      <c r="A11" s="28" t="s">
        <v>171</v>
      </c>
      <c r="B11" s="20">
        <v>11</v>
      </c>
      <c r="C11" s="20">
        <v>0</v>
      </c>
      <c r="D11" s="158">
        <f t="shared" si="0"/>
        <v>0</v>
      </c>
      <c r="E11" s="20">
        <v>11</v>
      </c>
      <c r="F11" s="64">
        <f>E11/B11*100</f>
        <v>100</v>
      </c>
      <c r="G11" s="21"/>
    </row>
    <row r="12" spans="1:7" ht="15.95" customHeight="1">
      <c r="A12" s="28" t="s">
        <v>172</v>
      </c>
      <c r="B12" s="20">
        <v>11</v>
      </c>
      <c r="C12" s="20">
        <v>0</v>
      </c>
      <c r="D12" s="158">
        <f t="shared" si="0"/>
        <v>0</v>
      </c>
      <c r="E12" s="20">
        <v>11</v>
      </c>
      <c r="F12" s="64">
        <f>E12/B12*100</f>
        <v>100</v>
      </c>
      <c r="G12" s="21"/>
    </row>
    <row r="13" spans="1:7" ht="15.95" customHeight="1">
      <c r="A13" s="28" t="s">
        <v>173</v>
      </c>
      <c r="B13" s="20">
        <v>11</v>
      </c>
      <c r="C13" s="20">
        <v>0</v>
      </c>
      <c r="D13" s="158">
        <f t="shared" si="0"/>
        <v>0</v>
      </c>
      <c r="E13" s="20">
        <v>11</v>
      </c>
      <c r="F13" s="64">
        <f t="shared" ref="F13:F18" si="1">E13/B13*100</f>
        <v>100</v>
      </c>
      <c r="G13" s="21"/>
    </row>
    <row r="14" spans="1:7" ht="15.95" customHeight="1">
      <c r="A14" s="28" t="s">
        <v>174</v>
      </c>
      <c r="B14" s="20">
        <v>11</v>
      </c>
      <c r="C14" s="20">
        <v>0</v>
      </c>
      <c r="D14" s="158">
        <f t="shared" si="0"/>
        <v>0</v>
      </c>
      <c r="E14" s="20">
        <v>11</v>
      </c>
      <c r="F14" s="64">
        <f t="shared" si="1"/>
        <v>100</v>
      </c>
      <c r="G14" s="21"/>
    </row>
    <row r="15" spans="1:7" ht="15.95" customHeight="1">
      <c r="A15" s="28" t="s">
        <v>175</v>
      </c>
      <c r="B15" s="20">
        <v>11</v>
      </c>
      <c r="C15" s="20">
        <v>0</v>
      </c>
      <c r="D15" s="158">
        <f t="shared" si="0"/>
        <v>0</v>
      </c>
      <c r="E15" s="20">
        <v>11</v>
      </c>
      <c r="F15" s="64">
        <f t="shared" si="1"/>
        <v>100</v>
      </c>
      <c r="G15" s="21"/>
    </row>
    <row r="16" spans="1:7" ht="15.95" customHeight="1">
      <c r="A16" s="28" t="s">
        <v>176</v>
      </c>
      <c r="B16" s="20">
        <v>11</v>
      </c>
      <c r="C16" s="20">
        <v>1</v>
      </c>
      <c r="D16" s="158">
        <f t="shared" si="0"/>
        <v>9.0909090909090917</v>
      </c>
      <c r="E16" s="20">
        <v>10</v>
      </c>
      <c r="F16" s="64">
        <f t="shared" si="1"/>
        <v>90.909090909090907</v>
      </c>
      <c r="G16" s="21"/>
    </row>
    <row r="17" spans="1:7" ht="15.95" customHeight="1">
      <c r="A17" s="28" t="s">
        <v>177</v>
      </c>
      <c r="B17" s="20">
        <v>11</v>
      </c>
      <c r="C17" s="20">
        <v>2</v>
      </c>
      <c r="D17" s="158">
        <f t="shared" si="0"/>
        <v>18.181818181818183</v>
      </c>
      <c r="E17" s="20">
        <v>9</v>
      </c>
      <c r="F17" s="64">
        <f t="shared" si="1"/>
        <v>81.818181818181827</v>
      </c>
      <c r="G17" s="21"/>
    </row>
    <row r="18" spans="1:7" ht="15.95" customHeight="1">
      <c r="A18" s="28" t="s">
        <v>258</v>
      </c>
      <c r="B18" s="20">
        <v>11</v>
      </c>
      <c r="C18" s="20">
        <v>2</v>
      </c>
      <c r="D18" s="158">
        <f t="shared" si="0"/>
        <v>18.181818181818183</v>
      </c>
      <c r="E18" s="20">
        <v>9</v>
      </c>
      <c r="F18" s="64">
        <f t="shared" si="1"/>
        <v>81.818181818181827</v>
      </c>
      <c r="G18" s="21"/>
    </row>
    <row r="19" spans="1:7" ht="15.95" customHeight="1">
      <c r="A19" s="28"/>
      <c r="B19" s="20"/>
      <c r="C19" s="20"/>
      <c r="D19" s="64"/>
      <c r="E19" s="20"/>
      <c r="F19" s="64"/>
      <c r="G19" s="21"/>
    </row>
    <row r="20" spans="1:7" ht="15.95" customHeight="1">
      <c r="A20" s="37" t="s">
        <v>68</v>
      </c>
      <c r="B20" s="20"/>
      <c r="C20" s="20"/>
      <c r="D20" s="64"/>
      <c r="E20" s="20"/>
      <c r="F20" s="64"/>
      <c r="G20" s="21"/>
    </row>
    <row r="21" spans="1:7" ht="15.95" customHeight="1">
      <c r="A21" s="28"/>
      <c r="B21" s="20"/>
      <c r="C21" s="20"/>
      <c r="D21" s="64"/>
      <c r="E21" s="20"/>
      <c r="F21" s="64"/>
      <c r="G21" s="21"/>
    </row>
    <row r="22" spans="1:7" s="38" customFormat="1" ht="15.95" customHeight="1">
      <c r="A22" s="26" t="s">
        <v>64</v>
      </c>
      <c r="B22" s="77"/>
      <c r="C22" s="77"/>
      <c r="D22" s="62"/>
      <c r="E22" s="77"/>
      <c r="F22" s="62"/>
      <c r="G22" s="62"/>
    </row>
    <row r="23" spans="1:7" ht="15.95" customHeight="1">
      <c r="A23" s="28" t="s">
        <v>178</v>
      </c>
      <c r="B23" s="20"/>
      <c r="C23" s="20"/>
      <c r="D23" s="21"/>
      <c r="E23" s="20"/>
      <c r="F23" s="21"/>
      <c r="G23" s="21"/>
    </row>
    <row r="24" spans="1:7" ht="15.95" customHeight="1">
      <c r="A24" s="28"/>
      <c r="B24" s="21"/>
      <c r="C24" s="20"/>
      <c r="D24" s="21"/>
      <c r="E24" s="20"/>
      <c r="F24" s="21"/>
      <c r="G24" s="21"/>
    </row>
    <row r="25" spans="1:7" ht="15.95" customHeight="1">
      <c r="B25" s="21"/>
      <c r="C25" s="20"/>
      <c r="D25" s="21"/>
      <c r="E25" s="20"/>
      <c r="F25" s="21"/>
      <c r="G25" s="21"/>
    </row>
    <row r="26" spans="1:7" ht="15.95" customHeight="1">
      <c r="A26" s="28"/>
      <c r="B26" s="21"/>
      <c r="C26" s="20"/>
      <c r="D26" s="21"/>
      <c r="E26" s="20"/>
      <c r="F26" s="21"/>
      <c r="G26" s="21"/>
    </row>
    <row r="27" spans="1:7" ht="15.95" customHeight="1">
      <c r="A27" s="26"/>
      <c r="B27" s="21"/>
      <c r="C27" s="20"/>
      <c r="D27" s="21"/>
      <c r="E27" s="20"/>
      <c r="F27" s="21"/>
      <c r="G27" s="21"/>
    </row>
    <row r="28" spans="1:7" ht="15.95" customHeight="1"/>
    <row r="29" spans="1:7" ht="15.95" customHeight="1"/>
    <row r="30" spans="1:7" ht="15.95" customHeight="1"/>
    <row r="31" spans="1:7" ht="15.95" customHeight="1"/>
    <row r="32" spans="1:7"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sheetData>
  <hyperlinks>
    <hyperlink ref="A3" location="Inhalt!A1" display="&lt;&lt;&lt; Inhalt" xr:uid="{A883A26A-B0E7-4D7E-ACE5-F5726BF19BB3}"/>
    <hyperlink ref="A20" location="Metadaten!A1" display="&lt;&lt;&lt; Metadaten" xr:uid="{5913DB4F-CB7B-4B84-85EA-93B2E8CE87AA}"/>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EBD2-4B6D-4D88-8407-B1DC6362FEEC}">
  <dimension ref="A1:P36"/>
  <sheetViews>
    <sheetView zoomScaleNormal="100" workbookViewId="0"/>
  </sheetViews>
  <sheetFormatPr baseColWidth="10" defaultRowHeight="15.95" customHeight="1"/>
  <cols>
    <col min="1" max="1" width="11" customWidth="1"/>
  </cols>
  <sheetData>
    <row r="1" spans="1:16" ht="18" customHeight="1">
      <c r="A1" s="33" t="s">
        <v>25</v>
      </c>
      <c r="B1" s="33"/>
      <c r="C1" s="33"/>
      <c r="D1" s="33"/>
      <c r="E1" s="33"/>
      <c r="F1" s="33"/>
      <c r="H1" s="33"/>
    </row>
    <row r="2" spans="1:16" ht="15.95" customHeight="1">
      <c r="A2" s="33"/>
      <c r="B2" s="33"/>
      <c r="C2" s="33"/>
      <c r="D2" s="33"/>
      <c r="E2" s="33"/>
      <c r="F2" s="33"/>
      <c r="H2" s="33"/>
    </row>
    <row r="3" spans="1:16" ht="15.95" customHeight="1">
      <c r="A3" s="27" t="s">
        <v>67</v>
      </c>
      <c r="B3" s="26"/>
      <c r="C3" s="33"/>
      <c r="D3" s="33"/>
      <c r="E3" s="33"/>
      <c r="F3" s="33"/>
      <c r="H3" s="33"/>
    </row>
    <row r="4" spans="1:16" ht="15.95" customHeight="1">
      <c r="A4" s="26"/>
      <c r="B4" s="26"/>
      <c r="C4" s="26"/>
      <c r="D4" s="26"/>
      <c r="E4" s="26"/>
      <c r="F4" s="26"/>
      <c r="H4" s="26"/>
    </row>
    <row r="5" spans="1:16" ht="15.95" customHeight="1">
      <c r="A5" s="61" t="s">
        <v>182</v>
      </c>
      <c r="B5" s="26"/>
      <c r="C5" s="26"/>
      <c r="D5" s="26"/>
      <c r="E5" s="26"/>
      <c r="F5" s="26"/>
      <c r="H5" s="26"/>
    </row>
    <row r="6" spans="1:16" ht="15.95" customHeight="1">
      <c r="A6" s="26"/>
      <c r="B6" s="26"/>
      <c r="C6" s="26"/>
      <c r="D6" s="26"/>
      <c r="E6" s="26"/>
      <c r="F6" s="26"/>
      <c r="H6" s="26"/>
    </row>
    <row r="7" spans="1:16" s="154" customFormat="1" ht="15.95" customHeight="1">
      <c r="A7" s="26"/>
      <c r="B7" s="40" t="s">
        <v>310</v>
      </c>
      <c r="C7" s="40"/>
      <c r="D7" s="40"/>
      <c r="E7" s="40"/>
      <c r="F7" s="40"/>
      <c r="G7" s="40" t="s">
        <v>309</v>
      </c>
      <c r="H7" s="201"/>
    </row>
    <row r="8" spans="1:16" ht="15.95" customHeight="1">
      <c r="A8" s="28"/>
      <c r="B8" s="40" t="s">
        <v>107</v>
      </c>
      <c r="C8" s="40" t="s">
        <v>93</v>
      </c>
      <c r="D8" s="40"/>
      <c r="E8" s="40" t="s">
        <v>92</v>
      </c>
      <c r="F8" s="40"/>
      <c r="G8" s="72" t="s">
        <v>93</v>
      </c>
      <c r="H8" s="71" t="s">
        <v>92</v>
      </c>
      <c r="P8" s="66"/>
    </row>
    <row r="9" spans="1:16" s="154" customFormat="1" ht="15.95" customHeight="1">
      <c r="A9" s="41"/>
      <c r="B9" s="221" t="s">
        <v>318</v>
      </c>
      <c r="C9" s="221" t="s">
        <v>318</v>
      </c>
      <c r="D9" s="221" t="s">
        <v>319</v>
      </c>
      <c r="E9" s="221" t="s">
        <v>318</v>
      </c>
      <c r="F9" s="221" t="s">
        <v>319</v>
      </c>
      <c r="G9" s="227" t="s">
        <v>319</v>
      </c>
      <c r="H9" s="226" t="s">
        <v>319</v>
      </c>
      <c r="P9" s="66"/>
    </row>
    <row r="10" spans="1:16" ht="15.95" customHeight="1">
      <c r="A10" s="36" t="s">
        <v>173</v>
      </c>
      <c r="B10" s="20">
        <v>18</v>
      </c>
      <c r="C10" s="20">
        <v>1</v>
      </c>
      <c r="D10" s="161">
        <f t="shared" ref="D10:D15" si="0">C10/B10*100</f>
        <v>5.5555555555555554</v>
      </c>
      <c r="E10" s="20">
        <v>17</v>
      </c>
      <c r="F10" s="63">
        <f>E10/B10*100</f>
        <v>94.444444444444443</v>
      </c>
      <c r="G10" s="64">
        <v>0</v>
      </c>
      <c r="H10" s="63">
        <f>11/17*100</f>
        <v>64.705882352941174</v>
      </c>
      <c r="P10" s="67"/>
    </row>
    <row r="11" spans="1:16" ht="15.95" customHeight="1">
      <c r="A11" s="39" t="s">
        <v>174</v>
      </c>
      <c r="B11" s="20">
        <v>17</v>
      </c>
      <c r="C11" s="20">
        <v>2</v>
      </c>
      <c r="D11" s="161">
        <f t="shared" si="0"/>
        <v>11.76470588235294</v>
      </c>
      <c r="E11" s="20">
        <v>15</v>
      </c>
      <c r="F11" s="63">
        <f>E11/B11*100</f>
        <v>88.235294117647058</v>
      </c>
      <c r="G11" s="64">
        <v>0</v>
      </c>
      <c r="H11" s="63">
        <f>11/15*100</f>
        <v>73.333333333333329</v>
      </c>
      <c r="P11" s="68"/>
    </row>
    <row r="12" spans="1:16" ht="15.95" customHeight="1">
      <c r="A12" s="28" t="s">
        <v>175</v>
      </c>
      <c r="B12" s="20">
        <v>19</v>
      </c>
      <c r="C12" s="20">
        <v>1</v>
      </c>
      <c r="D12" s="158">
        <f t="shared" si="0"/>
        <v>5.2631578947368416</v>
      </c>
      <c r="E12" s="20">
        <v>18</v>
      </c>
      <c r="F12" s="64">
        <f t="shared" ref="F12:F15" si="1">E12/B12*100</f>
        <v>94.73684210526315</v>
      </c>
      <c r="G12" s="64">
        <v>0</v>
      </c>
      <c r="H12" s="63">
        <f>11/18*100</f>
        <v>61.111111111111114</v>
      </c>
      <c r="P12" s="69"/>
    </row>
    <row r="13" spans="1:16" ht="15.95" customHeight="1">
      <c r="A13" s="28" t="s">
        <v>176</v>
      </c>
      <c r="B13" s="20">
        <v>16</v>
      </c>
      <c r="C13" s="20">
        <v>1</v>
      </c>
      <c r="D13" s="158">
        <f t="shared" si="0"/>
        <v>6.25</v>
      </c>
      <c r="E13" s="20">
        <v>15</v>
      </c>
      <c r="F13" s="64">
        <f t="shared" si="1"/>
        <v>93.75</v>
      </c>
      <c r="G13" s="64">
        <v>100</v>
      </c>
      <c r="H13" s="63">
        <f>10/15*100</f>
        <v>66.666666666666657</v>
      </c>
      <c r="P13" s="69"/>
    </row>
    <row r="14" spans="1:16" ht="15.95" customHeight="1">
      <c r="A14" s="28" t="s">
        <v>177</v>
      </c>
      <c r="B14" s="20">
        <v>21</v>
      </c>
      <c r="C14" s="20">
        <v>3</v>
      </c>
      <c r="D14" s="158">
        <f t="shared" si="0"/>
        <v>14.285714285714285</v>
      </c>
      <c r="E14" s="20">
        <v>18</v>
      </c>
      <c r="F14" s="64">
        <f t="shared" si="1"/>
        <v>85.714285714285708</v>
      </c>
      <c r="G14" s="64">
        <f>2/3*100</f>
        <v>66.666666666666657</v>
      </c>
      <c r="H14" s="63">
        <f>9/18*100</f>
        <v>50</v>
      </c>
      <c r="P14" s="69"/>
    </row>
    <row r="15" spans="1:16" ht="15.95" customHeight="1">
      <c r="A15" s="28" t="s">
        <v>258</v>
      </c>
      <c r="B15" s="20">
        <v>22</v>
      </c>
      <c r="C15" s="20">
        <v>3</v>
      </c>
      <c r="D15" s="158">
        <f t="shared" si="0"/>
        <v>13.636363636363635</v>
      </c>
      <c r="E15" s="20">
        <v>19</v>
      </c>
      <c r="F15" s="64">
        <f t="shared" si="1"/>
        <v>86.36363636363636</v>
      </c>
      <c r="G15" s="64">
        <f>2/3*100</f>
        <v>66.666666666666657</v>
      </c>
      <c r="H15" s="63">
        <f>9/19*100</f>
        <v>47.368421052631575</v>
      </c>
      <c r="P15" s="69"/>
    </row>
    <row r="16" spans="1:16" ht="15.95" customHeight="1">
      <c r="A16" s="28"/>
      <c r="B16" s="20"/>
      <c r="C16" s="20"/>
      <c r="D16" s="64"/>
      <c r="E16" s="20"/>
      <c r="F16" s="64"/>
      <c r="H16" s="21"/>
      <c r="P16" s="69"/>
    </row>
    <row r="17" spans="1:16" s="154" customFormat="1" ht="15.95" customHeight="1">
      <c r="A17" s="37" t="s">
        <v>68</v>
      </c>
      <c r="B17" s="20"/>
      <c r="C17" s="20"/>
      <c r="D17" s="64"/>
      <c r="E17" s="20"/>
      <c r="F17" s="64"/>
      <c r="H17" s="21"/>
      <c r="P17" s="69"/>
    </row>
    <row r="18" spans="1:16" s="154" customFormat="1" ht="15.95" customHeight="1">
      <c r="A18" s="28"/>
      <c r="B18" s="20"/>
      <c r="C18" s="20"/>
      <c r="D18" s="64"/>
      <c r="E18" s="20"/>
      <c r="F18" s="64"/>
      <c r="H18" s="21"/>
      <c r="P18" s="69"/>
    </row>
    <row r="19" spans="1:16" s="75" customFormat="1" ht="15.95" customHeight="1">
      <c r="A19" s="26" t="s">
        <v>64</v>
      </c>
      <c r="B19" s="77"/>
      <c r="C19" s="77"/>
      <c r="D19" s="81"/>
      <c r="E19" s="77"/>
      <c r="F19" s="81"/>
      <c r="H19" s="62"/>
      <c r="P19" s="69"/>
    </row>
    <row r="20" spans="1:16" ht="15.95" customHeight="1">
      <c r="A20" s="28" t="s">
        <v>181</v>
      </c>
      <c r="B20" s="20"/>
      <c r="C20" s="20"/>
      <c r="D20" s="64"/>
      <c r="E20" s="20"/>
      <c r="F20" s="64"/>
      <c r="H20" s="21"/>
    </row>
    <row r="21" spans="1:16" s="154" customFormat="1" ht="15.95" customHeight="1">
      <c r="A21" s="73"/>
      <c r="B21" s="64"/>
      <c r="C21" s="155"/>
      <c r="D21" s="80"/>
      <c r="E21" s="64"/>
      <c r="F21" s="155"/>
    </row>
    <row r="22" spans="1:16" ht="15.95" customHeight="1">
      <c r="B22" s="21"/>
      <c r="C22" s="23"/>
      <c r="D22" s="23"/>
      <c r="E22" s="23"/>
      <c r="F22" s="23"/>
    </row>
    <row r="23" spans="1:16" ht="15.95" customHeight="1">
      <c r="A23" s="23"/>
      <c r="B23" s="23"/>
      <c r="C23" s="23"/>
      <c r="D23" s="23"/>
      <c r="E23" s="23"/>
      <c r="F23" s="23"/>
    </row>
    <row r="24" spans="1:16" ht="15.95" customHeight="1">
      <c r="A24" s="23"/>
      <c r="B24" s="23"/>
      <c r="C24" s="23"/>
      <c r="D24" s="23"/>
      <c r="E24" s="23"/>
      <c r="F24" s="23"/>
    </row>
    <row r="25" spans="1:16" ht="15.95" customHeight="1">
      <c r="A25" s="23"/>
      <c r="B25" s="23"/>
      <c r="C25" s="23"/>
      <c r="D25" s="23"/>
      <c r="E25" s="23"/>
      <c r="F25" s="23"/>
    </row>
    <row r="26" spans="1:16" ht="15.95" customHeight="1">
      <c r="A26" s="23"/>
      <c r="B26" s="23"/>
      <c r="C26" s="23"/>
      <c r="D26" s="23"/>
      <c r="E26" s="23"/>
      <c r="F26" s="23"/>
    </row>
    <row r="27" spans="1:16" ht="15.95" customHeight="1">
      <c r="A27" s="23"/>
      <c r="B27" s="23"/>
      <c r="C27" s="23"/>
      <c r="D27" s="23"/>
      <c r="E27" s="23"/>
      <c r="F27" s="23"/>
    </row>
    <row r="28" spans="1:16" ht="15.95" customHeight="1">
      <c r="A28" s="23"/>
      <c r="B28" s="23"/>
      <c r="C28" s="23"/>
      <c r="D28" s="23"/>
      <c r="E28" s="23"/>
      <c r="F28" s="23"/>
    </row>
    <row r="29" spans="1:16" ht="15.95" customHeight="1">
      <c r="A29" s="23"/>
      <c r="B29" s="23"/>
      <c r="C29" s="23"/>
      <c r="D29" s="23"/>
      <c r="E29" s="23"/>
      <c r="F29" s="23"/>
    </row>
    <row r="30" spans="1:16" ht="15.95" customHeight="1">
      <c r="A30" s="23"/>
      <c r="B30" s="23"/>
      <c r="C30" s="23"/>
      <c r="D30" s="23"/>
      <c r="E30" s="23"/>
      <c r="F30" s="23"/>
    </row>
    <row r="31" spans="1:16" ht="15.95" customHeight="1">
      <c r="A31" s="23"/>
      <c r="B31" s="23"/>
      <c r="C31" s="23"/>
      <c r="D31" s="23"/>
      <c r="E31" s="23"/>
      <c r="F31" s="23"/>
    </row>
    <row r="32" spans="1:16" ht="15.95" customHeight="1">
      <c r="A32" s="23"/>
      <c r="B32" s="23"/>
      <c r="C32" s="23"/>
      <c r="D32" s="23"/>
      <c r="E32" s="23"/>
      <c r="F32" s="23"/>
    </row>
    <row r="33" spans="1:6" ht="15.95" customHeight="1">
      <c r="A33" s="23"/>
      <c r="B33" s="23"/>
      <c r="C33" s="23"/>
      <c r="D33" s="23"/>
      <c r="E33" s="23"/>
      <c r="F33" s="23"/>
    </row>
    <row r="34" spans="1:6" ht="15.95" customHeight="1">
      <c r="A34" s="23"/>
      <c r="B34" s="23"/>
      <c r="C34" s="23"/>
      <c r="D34" s="23"/>
      <c r="E34" s="23"/>
      <c r="F34" s="23"/>
    </row>
    <row r="35" spans="1:6" ht="15.95" customHeight="1">
      <c r="A35" s="23"/>
      <c r="B35" s="23"/>
      <c r="C35" s="23"/>
      <c r="D35" s="23"/>
      <c r="E35" s="23"/>
      <c r="F35" s="23"/>
    </row>
    <row r="36" spans="1:6" ht="15.95" customHeight="1">
      <c r="A36" s="23"/>
      <c r="B36" s="23"/>
      <c r="C36" s="23"/>
      <c r="D36" s="23"/>
      <c r="E36" s="23"/>
      <c r="F36" s="23"/>
    </row>
  </sheetData>
  <hyperlinks>
    <hyperlink ref="A3" location="Inhalt!A1" display="&lt;&lt;&lt; Inhalt" xr:uid="{43589B11-DA0F-4BB7-A825-7837604104F4}"/>
    <hyperlink ref="A17" location="Metadaten!A1" display="&lt;&lt;&lt; Metadaten" xr:uid="{193DE97F-1BB1-4E42-B534-CB14191EBA38}"/>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CF89-D0CF-432B-BC85-FB6E318CEC4E}">
  <dimension ref="A1:N30"/>
  <sheetViews>
    <sheetView zoomScaleNormal="100" workbookViewId="0"/>
  </sheetViews>
  <sheetFormatPr baseColWidth="10" defaultRowHeight="15.95" customHeight="1"/>
  <cols>
    <col min="1" max="1" width="11" customWidth="1"/>
  </cols>
  <sheetData>
    <row r="1" spans="1:14" ht="18" customHeight="1">
      <c r="A1" s="33" t="s">
        <v>26</v>
      </c>
      <c r="B1" s="33"/>
      <c r="C1" s="33"/>
      <c r="D1" s="33"/>
      <c r="E1" s="33"/>
      <c r="F1" s="33"/>
      <c r="G1" s="33"/>
    </row>
    <row r="2" spans="1:14" ht="15.95" customHeight="1">
      <c r="A2" s="33"/>
      <c r="B2" s="33"/>
      <c r="C2" s="33"/>
      <c r="D2" s="33"/>
      <c r="E2" s="33"/>
      <c r="F2" s="33"/>
      <c r="G2" s="33"/>
    </row>
    <row r="3" spans="1:14" ht="15.95" customHeight="1">
      <c r="A3" s="27" t="s">
        <v>67</v>
      </c>
      <c r="B3" s="26"/>
      <c r="C3" s="33"/>
      <c r="D3" s="33"/>
      <c r="E3" s="33"/>
      <c r="F3" s="33"/>
      <c r="G3" s="33"/>
    </row>
    <row r="4" spans="1:14" ht="15.95" customHeight="1">
      <c r="A4" s="26"/>
      <c r="B4" s="26"/>
      <c r="C4" s="26"/>
      <c r="D4" s="26"/>
      <c r="E4" s="26"/>
      <c r="F4" s="26"/>
      <c r="G4" s="26"/>
    </row>
    <row r="5" spans="1:14" ht="15.95" customHeight="1">
      <c r="A5" s="61" t="s">
        <v>185</v>
      </c>
      <c r="B5" s="26"/>
      <c r="C5" s="26"/>
      <c r="D5" s="26"/>
      <c r="E5" s="26"/>
      <c r="F5" s="26"/>
      <c r="G5" s="26"/>
    </row>
    <row r="6" spans="1:14" ht="15.95" customHeight="1">
      <c r="A6" s="26"/>
      <c r="B6" s="26"/>
      <c r="C6" s="26"/>
      <c r="D6" s="26"/>
      <c r="E6" s="26"/>
      <c r="F6" s="26"/>
      <c r="G6" s="26"/>
    </row>
    <row r="7" spans="1:14" s="154" customFormat="1" ht="15.95" customHeight="1">
      <c r="A7" s="26"/>
      <c r="B7" s="40" t="s">
        <v>107</v>
      </c>
      <c r="C7" s="40" t="s">
        <v>93</v>
      </c>
      <c r="D7" s="40"/>
      <c r="E7" s="40" t="s">
        <v>92</v>
      </c>
      <c r="F7" s="40"/>
      <c r="G7" s="26"/>
    </row>
    <row r="8" spans="1:14" ht="15.95" customHeight="1">
      <c r="A8" s="41"/>
      <c r="B8" s="41" t="s">
        <v>318</v>
      </c>
      <c r="C8" s="41" t="s">
        <v>318</v>
      </c>
      <c r="D8" s="41" t="s">
        <v>319</v>
      </c>
      <c r="E8" s="41" t="s">
        <v>318</v>
      </c>
      <c r="F8" s="41" t="s">
        <v>319</v>
      </c>
      <c r="G8" s="26"/>
      <c r="H8" s="26"/>
    </row>
    <row r="9" spans="1:14" ht="15.95" customHeight="1">
      <c r="A9" s="36" t="s">
        <v>173</v>
      </c>
      <c r="B9" s="20">
        <v>106</v>
      </c>
      <c r="C9" s="20">
        <v>30</v>
      </c>
      <c r="D9" s="161">
        <f t="shared" ref="D9:D14" si="0">C9/B9*100</f>
        <v>28.30188679245283</v>
      </c>
      <c r="E9" s="20">
        <v>76</v>
      </c>
      <c r="F9" s="63">
        <f>E9/B9*100</f>
        <v>71.698113207547166</v>
      </c>
      <c r="G9" s="21"/>
      <c r="H9" s="181"/>
    </row>
    <row r="10" spans="1:14" s="75" customFormat="1" ht="15.95" customHeight="1">
      <c r="A10" s="39" t="s">
        <v>174</v>
      </c>
      <c r="B10" s="20">
        <v>106</v>
      </c>
      <c r="C10" s="20">
        <v>29</v>
      </c>
      <c r="D10" s="161">
        <f t="shared" si="0"/>
        <v>27.358490566037734</v>
      </c>
      <c r="E10" s="20">
        <v>77</v>
      </c>
      <c r="F10" s="63">
        <f>E10/B10*100</f>
        <v>72.641509433962256</v>
      </c>
      <c r="G10" s="21"/>
      <c r="H10" s="181"/>
      <c r="I10"/>
      <c r="J10"/>
      <c r="M10" s="12"/>
      <c r="N10" s="12"/>
    </row>
    <row r="11" spans="1:14" ht="15.95" customHeight="1">
      <c r="A11" s="28" t="s">
        <v>175</v>
      </c>
      <c r="B11" s="20">
        <v>106</v>
      </c>
      <c r="C11" s="20">
        <v>29</v>
      </c>
      <c r="D11" s="158">
        <f t="shared" si="0"/>
        <v>27.358490566037734</v>
      </c>
      <c r="E11" s="20">
        <v>77</v>
      </c>
      <c r="F11" s="64">
        <f t="shared" ref="F11:F14" si="1">E11/B11*100</f>
        <v>72.641509433962256</v>
      </c>
      <c r="G11" s="21"/>
      <c r="H11" s="181"/>
      <c r="N11" s="12"/>
    </row>
    <row r="12" spans="1:14" ht="15.95" customHeight="1">
      <c r="A12" s="28" t="s">
        <v>176</v>
      </c>
      <c r="B12" s="20">
        <v>104</v>
      </c>
      <c r="C12" s="20">
        <v>18</v>
      </c>
      <c r="D12" s="158">
        <f t="shared" si="0"/>
        <v>17.307692307692307</v>
      </c>
      <c r="E12" s="20">
        <v>86</v>
      </c>
      <c r="F12" s="64">
        <f t="shared" si="1"/>
        <v>82.692307692307693</v>
      </c>
      <c r="G12" s="21"/>
      <c r="N12" s="12"/>
    </row>
    <row r="13" spans="1:14" ht="15.95" customHeight="1">
      <c r="A13" s="28" t="s">
        <v>177</v>
      </c>
      <c r="B13" s="20">
        <v>104</v>
      </c>
      <c r="C13" s="20">
        <v>43</v>
      </c>
      <c r="D13" s="158">
        <f t="shared" si="0"/>
        <v>41.346153846153847</v>
      </c>
      <c r="E13" s="20">
        <v>61</v>
      </c>
      <c r="F13" s="64">
        <f t="shared" si="1"/>
        <v>58.653846153846153</v>
      </c>
      <c r="G13" s="21"/>
      <c r="N13" s="12"/>
    </row>
    <row r="14" spans="1:14" ht="15.95" customHeight="1">
      <c r="A14" s="28" t="s">
        <v>258</v>
      </c>
      <c r="B14" s="20">
        <v>104</v>
      </c>
      <c r="C14" s="20">
        <v>38</v>
      </c>
      <c r="D14" s="158">
        <f t="shared" si="0"/>
        <v>36.538461538461533</v>
      </c>
      <c r="E14" s="20">
        <v>66</v>
      </c>
      <c r="F14" s="64">
        <f t="shared" si="1"/>
        <v>63.46153846153846</v>
      </c>
      <c r="G14" s="21"/>
      <c r="N14" s="12"/>
    </row>
    <row r="15" spans="1:14" ht="15.95" customHeight="1">
      <c r="A15" s="26"/>
      <c r="B15" s="77"/>
      <c r="C15" s="77"/>
      <c r="D15" s="81"/>
      <c r="E15" s="77"/>
      <c r="F15" s="81"/>
      <c r="G15" s="62"/>
      <c r="H15" s="75"/>
      <c r="I15" s="75"/>
      <c r="J15" s="75"/>
      <c r="N15" s="12"/>
    </row>
    <row r="16" spans="1:14" s="154" customFormat="1" ht="15.95" customHeight="1">
      <c r="A16" s="37" t="s">
        <v>68</v>
      </c>
      <c r="B16" s="77"/>
      <c r="C16" s="77"/>
      <c r="D16" s="81"/>
      <c r="E16" s="77"/>
      <c r="F16" s="81"/>
      <c r="G16" s="62"/>
      <c r="H16" s="75"/>
      <c r="I16" s="75"/>
      <c r="J16" s="75"/>
      <c r="N16" s="12"/>
    </row>
    <row r="17" spans="1:14" s="154" customFormat="1" ht="15.95" customHeight="1">
      <c r="A17" s="26"/>
      <c r="B17" s="77"/>
      <c r="C17" s="77"/>
      <c r="D17" s="81"/>
      <c r="E17" s="77"/>
      <c r="F17" s="81"/>
      <c r="G17" s="62"/>
      <c r="H17" s="75"/>
      <c r="I17" s="75"/>
      <c r="J17" s="75"/>
      <c r="N17" s="12"/>
    </row>
    <row r="18" spans="1:14" ht="15.95" customHeight="1">
      <c r="A18" s="26" t="s">
        <v>62</v>
      </c>
      <c r="B18" s="20"/>
      <c r="C18" s="20"/>
      <c r="D18" s="64"/>
      <c r="E18" s="20"/>
      <c r="F18" s="64"/>
      <c r="G18" s="21"/>
      <c r="N18" s="12"/>
    </row>
    <row r="19" spans="1:14" s="154" customFormat="1" ht="14.25" customHeight="1">
      <c r="A19" s="155" t="s">
        <v>320</v>
      </c>
      <c r="B19" s="20"/>
      <c r="C19" s="20"/>
      <c r="D19" s="64"/>
      <c r="E19" s="20"/>
      <c r="F19" s="64"/>
      <c r="G19" s="21"/>
      <c r="N19" s="12"/>
    </row>
    <row r="20" spans="1:14" ht="15.95" customHeight="1">
      <c r="A20" s="23" t="s">
        <v>183</v>
      </c>
      <c r="B20" s="23"/>
      <c r="C20" s="23"/>
      <c r="D20" s="80"/>
      <c r="E20" s="23"/>
      <c r="F20" s="23"/>
    </row>
    <row r="21" spans="1:14" ht="15.95" customHeight="1">
      <c r="A21" s="37"/>
      <c r="B21" s="21"/>
      <c r="C21" s="23"/>
      <c r="D21" s="23"/>
      <c r="E21" s="23"/>
      <c r="F21" s="23"/>
    </row>
    <row r="22" spans="1:14" ht="15.95" customHeight="1">
      <c r="A22" s="82" t="s">
        <v>64</v>
      </c>
      <c r="B22" s="23"/>
      <c r="C22" s="23"/>
      <c r="D22" s="23"/>
      <c r="E22" s="23"/>
      <c r="F22" s="23"/>
    </row>
    <row r="23" spans="1:14" ht="15.95" customHeight="1">
      <c r="A23" s="23" t="s">
        <v>184</v>
      </c>
      <c r="B23" s="23"/>
      <c r="C23" s="23"/>
      <c r="D23" s="23"/>
      <c r="E23" s="23"/>
      <c r="F23" s="23"/>
    </row>
    <row r="24" spans="1:14" ht="15.95" customHeight="1">
      <c r="A24" s="23"/>
      <c r="B24" s="23"/>
      <c r="C24" s="23"/>
      <c r="D24" s="23"/>
      <c r="E24" s="23"/>
      <c r="F24" s="23"/>
    </row>
    <row r="25" spans="1:14" ht="15.95" customHeight="1">
      <c r="B25" s="21"/>
      <c r="C25" s="23"/>
      <c r="D25" s="23"/>
      <c r="E25" s="23"/>
      <c r="F25" s="23"/>
    </row>
    <row r="26" spans="1:14" ht="15.95" customHeight="1">
      <c r="A26" s="23"/>
      <c r="B26" s="23"/>
      <c r="C26" s="23"/>
      <c r="D26" s="23"/>
      <c r="E26" s="23"/>
      <c r="F26" s="23"/>
    </row>
    <row r="27" spans="1:14" ht="15.95" customHeight="1">
      <c r="A27" s="23"/>
      <c r="B27" s="23"/>
      <c r="C27" s="23"/>
      <c r="D27" s="23"/>
      <c r="E27" s="23"/>
      <c r="F27" s="23"/>
    </row>
    <row r="28" spans="1:14" ht="15.95" customHeight="1">
      <c r="A28" s="23"/>
      <c r="B28" s="23"/>
      <c r="C28" s="23"/>
      <c r="D28" s="23"/>
      <c r="E28" s="23"/>
      <c r="F28" s="23"/>
    </row>
    <row r="29" spans="1:14" ht="15.95" customHeight="1">
      <c r="A29" s="23"/>
      <c r="B29" s="23"/>
      <c r="C29" s="23"/>
      <c r="D29" s="23"/>
      <c r="E29" s="23"/>
      <c r="F29" s="23"/>
    </row>
    <row r="30" spans="1:14" ht="15.95" customHeight="1">
      <c r="A30" s="23"/>
      <c r="B30" s="23"/>
      <c r="C30" s="23"/>
      <c r="D30" s="23"/>
      <c r="E30" s="23"/>
      <c r="F30" s="23"/>
    </row>
  </sheetData>
  <hyperlinks>
    <hyperlink ref="A3" location="Inhalt!A1" display="&lt;&lt;&lt; Inhalt" xr:uid="{43EC7DC4-6DAA-4315-AEBE-DC2013F24CB5}"/>
    <hyperlink ref="A16" location="Metadaten!A1" display="&lt;&lt;&lt; Metadaten" xr:uid="{1879347A-B993-4351-9E49-A44BF16E1F12}"/>
  </hyperlink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11DE-D425-411E-9CA7-2713D0D1E8E2}">
  <dimension ref="A1:X43"/>
  <sheetViews>
    <sheetView zoomScaleNormal="100" workbookViewId="0"/>
  </sheetViews>
  <sheetFormatPr baseColWidth="10" defaultRowHeight="15.95" customHeight="1"/>
  <cols>
    <col min="1" max="1" width="11" customWidth="1"/>
  </cols>
  <sheetData>
    <row r="1" spans="1:24" ht="18" customHeight="1">
      <c r="A1" s="33" t="s">
        <v>27</v>
      </c>
      <c r="B1" s="33"/>
      <c r="C1" s="33"/>
      <c r="D1" s="33"/>
      <c r="E1" s="33"/>
      <c r="F1" s="33"/>
      <c r="H1" s="33"/>
    </row>
    <row r="2" spans="1:24" ht="15.95" customHeight="1">
      <c r="A2" s="33"/>
      <c r="B2" s="33"/>
      <c r="C2" s="33"/>
      <c r="D2" s="33"/>
      <c r="E2" s="33"/>
      <c r="F2" s="33"/>
      <c r="H2" s="33"/>
    </row>
    <row r="3" spans="1:24" ht="15.95" customHeight="1">
      <c r="A3" s="27" t="s">
        <v>67</v>
      </c>
      <c r="B3" s="26"/>
      <c r="C3" s="33"/>
      <c r="D3" s="33"/>
      <c r="E3" s="33"/>
      <c r="F3" s="33"/>
      <c r="H3" s="33"/>
    </row>
    <row r="4" spans="1:24" ht="15.95" customHeight="1">
      <c r="A4" s="26"/>
      <c r="B4" s="26"/>
      <c r="C4" s="26"/>
      <c r="D4" s="26"/>
      <c r="E4" s="26"/>
      <c r="F4" s="26"/>
      <c r="H4" s="26"/>
    </row>
    <row r="5" spans="1:24" ht="15.95" customHeight="1">
      <c r="A5" s="61" t="s">
        <v>187</v>
      </c>
      <c r="B5" s="26"/>
      <c r="C5" s="26"/>
      <c r="D5" s="26"/>
      <c r="E5" s="26"/>
      <c r="F5" s="26"/>
      <c r="H5" s="26"/>
    </row>
    <row r="6" spans="1:24" s="154" customFormat="1" ht="15.95" customHeight="1">
      <c r="A6" s="61"/>
      <c r="B6" s="26"/>
      <c r="C6" s="26"/>
      <c r="D6" s="26"/>
      <c r="E6" s="26"/>
      <c r="F6" s="26"/>
      <c r="H6" s="26"/>
    </row>
    <row r="7" spans="1:24" ht="15.95" customHeight="1">
      <c r="A7" s="30"/>
      <c r="B7" s="197" t="s">
        <v>310</v>
      </c>
      <c r="C7" s="197"/>
      <c r="D7" s="197"/>
      <c r="E7" s="197"/>
      <c r="F7" s="197"/>
      <c r="G7" s="40" t="s">
        <v>309</v>
      </c>
      <c r="H7" s="201"/>
    </row>
    <row r="8" spans="1:24" s="154" customFormat="1" ht="15.95" customHeight="1">
      <c r="A8" s="41"/>
      <c r="B8" s="40" t="s">
        <v>107</v>
      </c>
      <c r="C8" s="40" t="s">
        <v>92</v>
      </c>
      <c r="D8" s="40"/>
      <c r="E8" s="40" t="s">
        <v>93</v>
      </c>
      <c r="F8" s="40"/>
      <c r="G8" s="40" t="s">
        <v>92</v>
      </c>
      <c r="H8" s="40" t="s">
        <v>93</v>
      </c>
      <c r="K8" s="182"/>
      <c r="L8" s="182"/>
      <c r="M8" s="182"/>
      <c r="N8" s="182"/>
      <c r="O8" s="182"/>
      <c r="P8" s="182"/>
      <c r="Q8" s="182"/>
      <c r="R8" s="182"/>
      <c r="S8" s="182"/>
      <c r="T8" s="182"/>
      <c r="U8" s="182"/>
      <c r="V8" s="182"/>
      <c r="W8" s="182"/>
      <c r="X8" s="182"/>
    </row>
    <row r="9" spans="1:24" s="12" customFormat="1" ht="15.95" customHeight="1">
      <c r="A9" s="41"/>
      <c r="B9" s="41" t="s">
        <v>318</v>
      </c>
      <c r="C9" s="41" t="s">
        <v>318</v>
      </c>
      <c r="D9" s="41" t="s">
        <v>319</v>
      </c>
      <c r="E9" s="41" t="s">
        <v>318</v>
      </c>
      <c r="F9" s="41" t="s">
        <v>319</v>
      </c>
      <c r="G9" s="41" t="s">
        <v>319</v>
      </c>
      <c r="H9" s="41" t="s">
        <v>319</v>
      </c>
      <c r="K9" s="156"/>
      <c r="N9" s="156"/>
      <c r="O9" s="156"/>
      <c r="P9" s="156"/>
      <c r="Q9" s="156"/>
      <c r="R9" s="156"/>
      <c r="S9" s="156"/>
      <c r="T9" s="156"/>
      <c r="U9" s="156"/>
      <c r="V9" s="156"/>
      <c r="W9" s="156"/>
      <c r="X9" s="156"/>
    </row>
    <row r="10" spans="1:24" ht="15.95" customHeight="1">
      <c r="A10" s="36" t="s">
        <v>292</v>
      </c>
      <c r="B10" s="20">
        <v>201</v>
      </c>
      <c r="C10" s="20">
        <v>196.98</v>
      </c>
      <c r="D10" s="63">
        <f t="shared" ref="D10:D15" si="0">100-F10</f>
        <v>98</v>
      </c>
      <c r="E10" s="20">
        <v>4.0199999999999996</v>
      </c>
      <c r="F10" s="161">
        <v>2</v>
      </c>
      <c r="G10" s="258" t="s">
        <v>262</v>
      </c>
      <c r="H10" s="258" t="s">
        <v>262</v>
      </c>
      <c r="K10" s="183"/>
      <c r="N10" s="184"/>
      <c r="O10" s="184"/>
      <c r="P10" s="184"/>
      <c r="Q10" s="184"/>
      <c r="R10" s="182"/>
      <c r="S10" s="28"/>
      <c r="T10" s="26"/>
      <c r="U10" s="26"/>
      <c r="V10" s="26"/>
      <c r="W10" s="26"/>
      <c r="X10" s="26"/>
    </row>
    <row r="11" spans="1:24" ht="15.95" customHeight="1">
      <c r="A11" s="36" t="s">
        <v>291</v>
      </c>
      <c r="B11" s="20">
        <v>204</v>
      </c>
      <c r="C11" s="20">
        <v>199.92000000000002</v>
      </c>
      <c r="D11" s="63">
        <f t="shared" si="0"/>
        <v>98</v>
      </c>
      <c r="E11" s="20">
        <v>4.08</v>
      </c>
      <c r="F11" s="161">
        <v>2</v>
      </c>
      <c r="G11" s="258" t="s">
        <v>262</v>
      </c>
      <c r="H11" s="258" t="s">
        <v>262</v>
      </c>
      <c r="K11" s="185"/>
      <c r="N11" s="186"/>
      <c r="O11" s="186"/>
      <c r="P11" s="186"/>
      <c r="Q11" s="186"/>
      <c r="R11" s="182"/>
      <c r="S11" s="36"/>
      <c r="T11" s="20"/>
      <c r="U11" s="20"/>
      <c r="V11" s="63"/>
      <c r="W11" s="20"/>
      <c r="X11" s="63"/>
    </row>
    <row r="12" spans="1:24" ht="15.95" customHeight="1">
      <c r="A12" s="36" t="s">
        <v>169</v>
      </c>
      <c r="B12" s="20">
        <v>215</v>
      </c>
      <c r="C12" s="20">
        <v>181.03</v>
      </c>
      <c r="D12" s="63">
        <f t="shared" si="0"/>
        <v>84.2</v>
      </c>
      <c r="E12" s="20">
        <v>33.97</v>
      </c>
      <c r="F12" s="161">
        <v>15.8</v>
      </c>
      <c r="G12" s="258" t="s">
        <v>262</v>
      </c>
      <c r="H12" s="258" t="s">
        <v>262</v>
      </c>
      <c r="K12" s="187"/>
      <c r="N12" s="186"/>
      <c r="O12" s="186"/>
      <c r="P12" s="186"/>
      <c r="Q12" s="186"/>
      <c r="R12" s="182"/>
      <c r="S12" s="39"/>
      <c r="T12" s="20"/>
      <c r="U12" s="20"/>
      <c r="V12" s="63"/>
      <c r="W12" s="20"/>
      <c r="X12" s="63"/>
    </row>
    <row r="13" spans="1:24" ht="15.95" customHeight="1">
      <c r="A13" s="36" t="s">
        <v>170</v>
      </c>
      <c r="B13" s="20">
        <v>239</v>
      </c>
      <c r="C13" s="20">
        <v>188.09300000000002</v>
      </c>
      <c r="D13" s="63">
        <f t="shared" si="0"/>
        <v>78.7</v>
      </c>
      <c r="E13" s="20">
        <v>50.907000000000004</v>
      </c>
      <c r="F13" s="161">
        <v>21.3</v>
      </c>
      <c r="G13" s="258" t="s">
        <v>262</v>
      </c>
      <c r="H13" s="258" t="s">
        <v>262</v>
      </c>
      <c r="K13" s="185"/>
      <c r="N13" s="186"/>
      <c r="O13" s="186"/>
      <c r="P13" s="186"/>
      <c r="Q13" s="186"/>
      <c r="R13" s="182"/>
      <c r="S13" s="28"/>
      <c r="T13" s="20"/>
      <c r="U13" s="20"/>
      <c r="V13" s="64"/>
      <c r="W13" s="20"/>
      <c r="X13" s="64"/>
    </row>
    <row r="14" spans="1:24" ht="15.95" customHeight="1">
      <c r="A14" s="36" t="s">
        <v>171</v>
      </c>
      <c r="B14" s="20">
        <v>237</v>
      </c>
      <c r="C14" s="20">
        <v>192.91800000000003</v>
      </c>
      <c r="D14" s="63">
        <f t="shared" si="0"/>
        <v>81.400000000000006</v>
      </c>
      <c r="E14" s="20">
        <v>44.082000000000008</v>
      </c>
      <c r="F14" s="161">
        <v>18.600000000000001</v>
      </c>
      <c r="G14" s="258" t="s">
        <v>262</v>
      </c>
      <c r="H14" s="258" t="s">
        <v>262</v>
      </c>
      <c r="I14" s="139"/>
      <c r="K14" s="187"/>
      <c r="N14" s="186"/>
      <c r="O14" s="186"/>
      <c r="P14" s="186"/>
      <c r="Q14" s="186"/>
      <c r="R14" s="182"/>
      <c r="S14" s="28"/>
      <c r="T14" s="20"/>
      <c r="U14" s="20"/>
      <c r="V14" s="64"/>
      <c r="W14" s="20"/>
      <c r="X14" s="64"/>
    </row>
    <row r="15" spans="1:24" ht="15.95" customHeight="1">
      <c r="A15" s="36" t="s">
        <v>172</v>
      </c>
      <c r="B15" s="20">
        <v>207</v>
      </c>
      <c r="C15" s="20">
        <v>161.04599999999999</v>
      </c>
      <c r="D15" s="63">
        <f t="shared" si="0"/>
        <v>77.8</v>
      </c>
      <c r="E15" s="20">
        <v>45.953999999999994</v>
      </c>
      <c r="F15" s="161">
        <v>22.2</v>
      </c>
      <c r="G15" s="258" t="s">
        <v>262</v>
      </c>
      <c r="H15" s="258" t="s">
        <v>262</v>
      </c>
      <c r="I15" s="139"/>
      <c r="K15" s="185"/>
      <c r="N15" s="188"/>
      <c r="O15" s="188"/>
      <c r="P15" s="188"/>
      <c r="Q15" s="188"/>
      <c r="R15" s="182"/>
      <c r="S15" s="28"/>
      <c r="T15" s="20"/>
      <c r="U15" s="20"/>
      <c r="V15" s="64"/>
      <c r="W15" s="20"/>
      <c r="X15" s="64"/>
    </row>
    <row r="16" spans="1:24" ht="15.95" customHeight="1">
      <c r="A16" s="36" t="s">
        <v>173</v>
      </c>
      <c r="B16" s="20">
        <v>202</v>
      </c>
      <c r="C16" s="20">
        <v>143</v>
      </c>
      <c r="D16" s="63">
        <v>70.5</v>
      </c>
      <c r="E16" s="20">
        <v>59</v>
      </c>
      <c r="F16" s="161">
        <f t="shared" ref="F16:F21" si="1">E16/B16*100</f>
        <v>29.207920792079207</v>
      </c>
      <c r="G16" s="64">
        <v>53.146853146853147</v>
      </c>
      <c r="H16" s="63">
        <v>50.847457627118644</v>
      </c>
      <c r="I16" s="139"/>
      <c r="J16" s="154"/>
      <c r="K16" s="185"/>
      <c r="N16" s="189"/>
      <c r="O16" s="189"/>
      <c r="P16" s="189"/>
      <c r="Q16" s="189"/>
      <c r="R16" s="182"/>
      <c r="S16" s="28"/>
      <c r="T16" s="20"/>
      <c r="U16" s="20"/>
      <c r="V16" s="64"/>
      <c r="W16" s="20"/>
      <c r="X16" s="64"/>
    </row>
    <row r="17" spans="1:24" ht="15.95" customHeight="1">
      <c r="A17" s="39" t="s">
        <v>174</v>
      </c>
      <c r="B17" s="20">
        <v>189</v>
      </c>
      <c r="C17" s="20">
        <v>138</v>
      </c>
      <c r="D17" s="63">
        <v>72.774869109947645</v>
      </c>
      <c r="E17" s="20">
        <v>51</v>
      </c>
      <c r="F17" s="161">
        <f t="shared" si="1"/>
        <v>26.984126984126984</v>
      </c>
      <c r="G17" s="64">
        <v>55.797101449275367</v>
      </c>
      <c r="H17" s="63">
        <v>56.862745098039213</v>
      </c>
      <c r="I17" s="139"/>
      <c r="K17" s="183"/>
      <c r="N17" s="184"/>
      <c r="O17" s="184"/>
      <c r="P17" s="184"/>
      <c r="Q17" s="184"/>
      <c r="R17" s="182"/>
      <c r="S17" s="182"/>
      <c r="T17" s="182"/>
      <c r="U17" s="182"/>
      <c r="V17" s="182"/>
      <c r="W17" s="182"/>
      <c r="X17" s="182"/>
    </row>
    <row r="18" spans="1:24" ht="15.95" customHeight="1">
      <c r="A18" s="28" t="s">
        <v>175</v>
      </c>
      <c r="B18" s="20">
        <v>191</v>
      </c>
      <c r="C18" s="20">
        <v>135</v>
      </c>
      <c r="D18" s="64">
        <v>71.134020618556704</v>
      </c>
      <c r="E18" s="20">
        <v>56</v>
      </c>
      <c r="F18" s="161">
        <f t="shared" si="1"/>
        <v>29.319371727748688</v>
      </c>
      <c r="G18" s="64">
        <v>57.037037037037038</v>
      </c>
      <c r="H18" s="63">
        <v>51.785714285714292</v>
      </c>
      <c r="I18" s="139"/>
      <c r="K18" s="185"/>
      <c r="N18" s="190"/>
      <c r="O18" s="190"/>
      <c r="P18" s="190"/>
      <c r="Q18" s="190"/>
      <c r="R18" s="182"/>
      <c r="S18" s="182"/>
      <c r="T18" s="182"/>
      <c r="U18" s="182"/>
      <c r="V18" s="182"/>
      <c r="W18" s="182"/>
      <c r="X18" s="182"/>
    </row>
    <row r="19" spans="1:24" ht="15.95" customHeight="1">
      <c r="A19" s="28" t="s">
        <v>176</v>
      </c>
      <c r="B19" s="20">
        <v>184</v>
      </c>
      <c r="C19" s="20">
        <v>127</v>
      </c>
      <c r="D19" s="64">
        <v>69.021739130434781</v>
      </c>
      <c r="E19" s="20">
        <v>57</v>
      </c>
      <c r="F19" s="161">
        <f t="shared" si="1"/>
        <v>30.978260869565215</v>
      </c>
      <c r="G19" s="64">
        <v>67.716535433070874</v>
      </c>
      <c r="H19" s="63">
        <v>31.578947368421051</v>
      </c>
      <c r="I19" s="139"/>
      <c r="K19" s="187"/>
      <c r="N19" s="190"/>
      <c r="O19" s="190"/>
      <c r="P19" s="190"/>
      <c r="Q19" s="190"/>
      <c r="R19" s="182"/>
      <c r="S19" s="182"/>
      <c r="T19" s="182"/>
      <c r="U19" s="182"/>
      <c r="V19" s="182"/>
      <c r="W19" s="182"/>
      <c r="X19" s="182"/>
    </row>
    <row r="20" spans="1:24" ht="15.95" customHeight="1">
      <c r="A20" s="28" t="s">
        <v>177</v>
      </c>
      <c r="B20" s="20">
        <v>176</v>
      </c>
      <c r="C20" s="20">
        <v>113</v>
      </c>
      <c r="D20" s="64">
        <v>63.276836158192097</v>
      </c>
      <c r="E20" s="20">
        <v>63</v>
      </c>
      <c r="F20" s="161">
        <f t="shared" si="1"/>
        <v>35.795454545454547</v>
      </c>
      <c r="G20" s="64">
        <v>53.982300884955748</v>
      </c>
      <c r="H20" s="63">
        <v>68.253968253968253</v>
      </c>
      <c r="I20" s="139"/>
      <c r="K20" s="185"/>
      <c r="N20" s="190"/>
      <c r="O20" s="190"/>
      <c r="P20" s="190"/>
      <c r="Q20" s="190"/>
      <c r="R20" s="182"/>
      <c r="S20" s="182"/>
      <c r="T20" s="182"/>
      <c r="U20" s="182"/>
      <c r="V20" s="182"/>
      <c r="W20" s="182"/>
      <c r="X20" s="182"/>
    </row>
    <row r="21" spans="1:24" ht="15.95" customHeight="1">
      <c r="A21" s="28" t="s">
        <v>258</v>
      </c>
      <c r="B21" s="20">
        <v>158</v>
      </c>
      <c r="C21" s="20">
        <v>93</v>
      </c>
      <c r="D21" s="64">
        <v>58.860759493670891</v>
      </c>
      <c r="E21" s="20">
        <v>65</v>
      </c>
      <c r="F21" s="161">
        <f t="shared" si="1"/>
        <v>41.139240506329116</v>
      </c>
      <c r="G21" s="64">
        <v>70.967741935483872</v>
      </c>
      <c r="H21" s="63">
        <v>58.461538461538467</v>
      </c>
      <c r="I21" s="139"/>
      <c r="K21" s="187"/>
      <c r="N21" s="190"/>
      <c r="O21" s="190"/>
      <c r="P21" s="190"/>
      <c r="Q21" s="190"/>
      <c r="R21" s="182"/>
      <c r="S21" s="182"/>
      <c r="T21" s="182"/>
      <c r="U21" s="182"/>
      <c r="V21" s="182"/>
      <c r="W21" s="182"/>
      <c r="X21" s="182"/>
    </row>
    <row r="22" spans="1:24" ht="15.95" customHeight="1">
      <c r="A22" s="30"/>
      <c r="B22" s="85"/>
      <c r="C22" s="85"/>
      <c r="D22" s="86"/>
      <c r="E22" s="85"/>
      <c r="F22" s="86"/>
      <c r="G22" s="75"/>
      <c r="H22" s="62"/>
      <c r="I22" s="75"/>
      <c r="K22" s="185"/>
      <c r="N22" s="188"/>
      <c r="O22" s="188"/>
      <c r="P22" s="188"/>
      <c r="Q22" s="188"/>
      <c r="R22" s="182"/>
      <c r="S22" s="182"/>
      <c r="T22" s="182"/>
      <c r="U22" s="182"/>
      <c r="V22" s="182"/>
      <c r="W22" s="182"/>
      <c r="X22" s="182"/>
    </row>
    <row r="23" spans="1:24" s="154" customFormat="1" ht="15.95" customHeight="1">
      <c r="A23" s="37" t="s">
        <v>68</v>
      </c>
      <c r="B23" s="85"/>
      <c r="C23" s="85"/>
      <c r="D23" s="86"/>
      <c r="E23" s="85"/>
      <c r="F23" s="86"/>
      <c r="G23" s="75"/>
      <c r="H23" s="62"/>
      <c r="I23" s="75"/>
      <c r="K23" s="185"/>
      <c r="N23" s="188"/>
      <c r="O23" s="188"/>
      <c r="P23" s="188"/>
      <c r="Q23" s="188"/>
      <c r="R23" s="182"/>
      <c r="S23" s="182"/>
      <c r="T23" s="182"/>
      <c r="U23" s="182"/>
      <c r="V23" s="182"/>
      <c r="W23" s="182"/>
      <c r="X23" s="182"/>
    </row>
    <row r="24" spans="1:24" s="154" customFormat="1" ht="15.95" customHeight="1">
      <c r="A24" s="30"/>
      <c r="B24" s="85"/>
      <c r="C24" s="85"/>
      <c r="D24" s="86"/>
      <c r="E24" s="85"/>
      <c r="F24" s="86"/>
      <c r="G24" s="75"/>
      <c r="H24" s="62"/>
      <c r="I24" s="75"/>
      <c r="K24" s="185"/>
      <c r="N24" s="188"/>
      <c r="O24" s="188"/>
      <c r="P24" s="188"/>
      <c r="Q24" s="188"/>
      <c r="R24" s="182"/>
      <c r="S24" s="182"/>
      <c r="T24" s="182"/>
      <c r="U24" s="182"/>
      <c r="V24" s="182"/>
      <c r="W24" s="182"/>
      <c r="X24" s="182"/>
    </row>
    <row r="25" spans="1:24" ht="15.95" customHeight="1">
      <c r="A25" s="30" t="s">
        <v>62</v>
      </c>
      <c r="B25" s="87"/>
      <c r="C25" s="87"/>
      <c r="D25" s="88"/>
      <c r="E25" s="87"/>
      <c r="F25" s="88"/>
      <c r="H25" s="21"/>
      <c r="J25" s="75"/>
      <c r="K25" s="182"/>
      <c r="L25" s="182"/>
      <c r="M25" s="182"/>
      <c r="N25" s="182"/>
      <c r="O25" s="182"/>
      <c r="P25" s="182"/>
      <c r="Q25" s="182"/>
      <c r="R25" s="182"/>
      <c r="S25" s="182"/>
      <c r="T25" s="182"/>
      <c r="U25" s="182"/>
      <c r="V25" s="182"/>
      <c r="W25" s="182"/>
      <c r="X25" s="182"/>
    </row>
    <row r="26" spans="1:24" s="154" customFormat="1" ht="14.25" customHeight="1">
      <c r="A26" s="126" t="s">
        <v>320</v>
      </c>
      <c r="B26" s="20"/>
      <c r="C26" s="20"/>
      <c r="D26" s="64"/>
      <c r="E26" s="20"/>
      <c r="F26" s="64"/>
      <c r="H26" s="21"/>
      <c r="J26"/>
      <c r="K26" s="182"/>
      <c r="L26" s="182"/>
      <c r="M26" s="182"/>
      <c r="N26" s="182"/>
      <c r="O26" s="182"/>
      <c r="P26" s="182"/>
      <c r="Q26" s="182"/>
      <c r="R26" s="182"/>
      <c r="S26" s="182"/>
      <c r="T26" s="182"/>
      <c r="U26" s="182"/>
      <c r="V26" s="182"/>
      <c r="W26" s="182"/>
      <c r="X26" s="182"/>
    </row>
    <row r="27" spans="1:24" s="154" customFormat="1" ht="14.25" customHeight="1">
      <c r="A27" s="126" t="s">
        <v>342</v>
      </c>
      <c r="B27" s="20"/>
      <c r="C27" s="20"/>
      <c r="D27" s="64"/>
      <c r="E27" s="20"/>
      <c r="F27" s="64"/>
      <c r="H27" s="21"/>
      <c r="K27" s="182"/>
      <c r="L27" s="182"/>
      <c r="M27" s="182"/>
      <c r="N27" s="182"/>
      <c r="O27" s="182"/>
      <c r="P27" s="182"/>
      <c r="Q27" s="182"/>
      <c r="R27" s="182"/>
      <c r="S27" s="182"/>
      <c r="T27" s="182"/>
      <c r="U27" s="182"/>
      <c r="V27" s="182"/>
      <c r="W27" s="182"/>
      <c r="X27" s="182"/>
    </row>
    <row r="28" spans="1:24" ht="15.95" customHeight="1">
      <c r="A28" s="67" t="s">
        <v>183</v>
      </c>
      <c r="B28" s="67"/>
      <c r="C28" s="67"/>
      <c r="D28" s="89"/>
      <c r="E28" s="67"/>
      <c r="F28" s="67"/>
      <c r="J28" s="154"/>
      <c r="K28" s="154"/>
      <c r="L28" s="154"/>
      <c r="M28" s="154"/>
      <c r="N28" s="12"/>
      <c r="O28" s="154"/>
      <c r="P28" s="154"/>
      <c r="Q28" s="154"/>
    </row>
    <row r="29" spans="1:24" ht="15.95" customHeight="1">
      <c r="A29" s="37"/>
      <c r="B29" s="21"/>
      <c r="C29" s="23"/>
      <c r="D29" s="23"/>
      <c r="E29" s="23"/>
      <c r="F29" s="23"/>
    </row>
    <row r="30" spans="1:24" ht="15.95" customHeight="1">
      <c r="A30" s="90" t="s">
        <v>64</v>
      </c>
      <c r="B30" s="67"/>
      <c r="C30" s="67"/>
      <c r="D30" s="67"/>
      <c r="E30" s="67"/>
      <c r="F30" s="67"/>
    </row>
    <row r="31" spans="1:24" ht="15.95" customHeight="1">
      <c r="A31" s="67" t="s">
        <v>186</v>
      </c>
      <c r="B31" s="67"/>
      <c r="C31" s="67"/>
      <c r="D31" s="67"/>
      <c r="E31" s="67"/>
      <c r="F31" s="67"/>
    </row>
    <row r="32" spans="1:24" ht="15.95" customHeight="1">
      <c r="A32" s="83"/>
      <c r="B32" s="12"/>
    </row>
    <row r="33" spans="1:6" ht="15.95" customHeight="1">
      <c r="B33" s="21"/>
      <c r="C33" s="12"/>
      <c r="D33" s="12"/>
      <c r="E33" s="53"/>
      <c r="F33" s="84"/>
    </row>
    <row r="34" spans="1:6" ht="15.95" customHeight="1">
      <c r="A34" s="12"/>
      <c r="B34" s="12"/>
      <c r="C34" s="12"/>
      <c r="D34" s="12"/>
      <c r="E34" s="12"/>
      <c r="F34" s="12"/>
    </row>
    <row r="35" spans="1:6" ht="15.95" customHeight="1">
      <c r="A35" s="12"/>
      <c r="B35" s="12"/>
      <c r="C35" s="12"/>
      <c r="D35" s="12"/>
      <c r="E35" s="12"/>
      <c r="F35" s="12"/>
    </row>
    <row r="36" spans="1:6" ht="15.95" customHeight="1">
      <c r="A36" s="12"/>
      <c r="B36" s="12"/>
      <c r="C36" s="12"/>
      <c r="D36" s="12"/>
      <c r="E36" s="12"/>
      <c r="F36" s="12"/>
    </row>
    <row r="37" spans="1:6" ht="15.95" customHeight="1">
      <c r="A37" s="12"/>
      <c r="B37" s="12"/>
      <c r="C37" s="12"/>
      <c r="D37" s="12"/>
      <c r="E37" s="12"/>
      <c r="F37" s="12"/>
    </row>
    <row r="38" spans="1:6" ht="15.95" customHeight="1">
      <c r="A38" s="12"/>
      <c r="B38" s="12"/>
      <c r="C38" s="12"/>
      <c r="D38" s="12"/>
      <c r="E38" s="12"/>
      <c r="F38" s="12"/>
    </row>
    <row r="39" spans="1:6" ht="15.95" customHeight="1">
      <c r="A39" s="12"/>
      <c r="B39" s="12"/>
      <c r="C39" s="12"/>
      <c r="D39" s="12"/>
      <c r="E39" s="12"/>
      <c r="F39" s="12"/>
    </row>
    <row r="40" spans="1:6" ht="15.95" customHeight="1">
      <c r="A40" s="12"/>
      <c r="B40" s="12"/>
      <c r="C40" s="12"/>
      <c r="D40" s="12"/>
      <c r="E40" s="12"/>
      <c r="F40" s="12"/>
    </row>
    <row r="41" spans="1:6" ht="15.95" customHeight="1">
      <c r="A41" s="12"/>
      <c r="B41" s="12"/>
      <c r="C41" s="12"/>
      <c r="D41" s="12"/>
      <c r="E41" s="12"/>
      <c r="F41" s="12"/>
    </row>
    <row r="42" spans="1:6" ht="15.95" customHeight="1">
      <c r="A42" s="12"/>
      <c r="B42" s="12"/>
      <c r="C42" s="12"/>
      <c r="D42" s="12"/>
      <c r="E42" s="12"/>
      <c r="F42" s="12"/>
    </row>
    <row r="43" spans="1:6" ht="15.95" customHeight="1">
      <c r="A43" s="12"/>
      <c r="B43" s="12"/>
      <c r="C43" s="12"/>
      <c r="D43" s="12"/>
      <c r="E43" s="12"/>
      <c r="F43" s="12"/>
    </row>
  </sheetData>
  <hyperlinks>
    <hyperlink ref="A3" location="Inhalt!A1" display="&lt;&lt;&lt; Inhalt" xr:uid="{1E7AEFE8-C4EF-4405-9FE5-B2B75085AE6C}"/>
    <hyperlink ref="A23" location="Metadaten!A1" display="&lt;&lt;&lt; Metadaten" xr:uid="{0328C7CC-E4B1-4916-8A0A-3C7E05488AB1}"/>
  </hyperlinks>
  <pageMargins left="0.7" right="0.7" top="0.78740157499999996" bottom="0.78740157499999996" header="0.3" footer="0.3"/>
  <pageSetup paperSize="9" orientation="portrait" horizontalDpi="300" verticalDpi="0" copies="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D4F23-E7BF-4C44-A6AC-3FB5C61CB359}">
  <sheetPr>
    <tabColor rgb="FFC6D8EC"/>
  </sheetPr>
  <dimension ref="A1:A9"/>
  <sheetViews>
    <sheetView zoomScaleNormal="100" workbookViewId="0"/>
  </sheetViews>
  <sheetFormatPr baseColWidth="10" defaultRowHeight="15.95" customHeight="1"/>
  <sheetData>
    <row r="1" spans="1:1" ht="18" customHeight="1">
      <c r="A1" s="14" t="s">
        <v>284</v>
      </c>
    </row>
    <row r="2" spans="1:1" ht="15.95" customHeight="1">
      <c r="A2" s="15"/>
    </row>
    <row r="3" spans="1:1" ht="15.95" customHeight="1">
      <c r="A3" s="91" t="s">
        <v>188</v>
      </c>
    </row>
    <row r="4" spans="1:1" ht="15.95" customHeight="1">
      <c r="A4" s="15"/>
    </row>
    <row r="5" spans="1:1" ht="15.95" customHeight="1">
      <c r="A5" s="15"/>
    </row>
    <row r="6" spans="1:1" ht="15.95" customHeight="1">
      <c r="A6" s="15"/>
    </row>
    <row r="7" spans="1:1" ht="15.95" customHeight="1">
      <c r="A7" s="15"/>
    </row>
    <row r="8" spans="1:1" ht="15.95" customHeight="1">
      <c r="A8" s="15"/>
    </row>
    <row r="9" spans="1:1" ht="15.95" customHeight="1">
      <c r="A9" s="15"/>
    </row>
  </sheetData>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E771A-CECB-4821-8A35-3C2C302A1A53}">
  <dimension ref="A1:I46"/>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8" width="17" style="35" bestFit="1" customWidth="1"/>
    <col min="9" max="16384" width="11.42578125" style="35"/>
  </cols>
  <sheetData>
    <row r="1" spans="1:7" s="34" customFormat="1" ht="18" customHeight="1">
      <c r="A1" s="33" t="s">
        <v>28</v>
      </c>
      <c r="B1" s="33"/>
      <c r="C1" s="33"/>
      <c r="D1" s="33"/>
      <c r="E1" s="33"/>
      <c r="F1" s="33"/>
      <c r="G1" s="33"/>
    </row>
    <row r="2" spans="1:7" ht="15.95" customHeight="1">
      <c r="A2" s="26"/>
      <c r="B2" s="26"/>
      <c r="C2" s="26"/>
      <c r="D2" s="26"/>
      <c r="E2" s="26"/>
      <c r="F2" s="26"/>
      <c r="G2" s="26"/>
    </row>
    <row r="3" spans="1:7" ht="15.95" customHeight="1">
      <c r="A3" s="27" t="s">
        <v>67</v>
      </c>
      <c r="B3" s="26"/>
      <c r="C3" s="26"/>
      <c r="D3" s="26"/>
      <c r="E3" s="26"/>
      <c r="F3" s="26"/>
      <c r="G3" s="26"/>
    </row>
    <row r="4" spans="1:7" ht="15.95" customHeight="1">
      <c r="A4" s="26"/>
      <c r="B4" s="26"/>
      <c r="C4" s="26"/>
      <c r="D4" s="26"/>
      <c r="E4" s="26"/>
      <c r="F4" s="26"/>
      <c r="G4" s="26"/>
    </row>
    <row r="5" spans="1:7" ht="15.95" customHeight="1">
      <c r="A5" s="28" t="s">
        <v>190</v>
      </c>
      <c r="B5" s="26"/>
      <c r="C5" s="26"/>
      <c r="D5" s="26"/>
      <c r="E5" s="26"/>
      <c r="F5" s="26"/>
      <c r="G5" s="26"/>
    </row>
    <row r="6" spans="1:7" ht="15.95" customHeight="1">
      <c r="A6" s="36"/>
      <c r="B6" s="36"/>
      <c r="C6" s="36"/>
      <c r="D6" s="36"/>
      <c r="E6" s="36"/>
      <c r="F6" s="36"/>
      <c r="G6" s="36"/>
    </row>
    <row r="7" spans="1:7" ht="15.95" customHeight="1">
      <c r="A7" s="52"/>
      <c r="B7" s="42" t="s">
        <v>107</v>
      </c>
      <c r="C7" s="40" t="s">
        <v>93</v>
      </c>
      <c r="D7" s="40"/>
      <c r="E7" s="40" t="s">
        <v>92</v>
      </c>
      <c r="F7" s="40"/>
      <c r="G7" s="26"/>
    </row>
    <row r="8" spans="1:7" ht="15.95" customHeight="1">
      <c r="A8" s="209"/>
      <c r="B8" s="219" t="s">
        <v>318</v>
      </c>
      <c r="C8" s="221" t="s">
        <v>318</v>
      </c>
      <c r="D8" s="221" t="s">
        <v>319</v>
      </c>
      <c r="E8" s="221" t="s">
        <v>318</v>
      </c>
      <c r="F8" s="221" t="s">
        <v>319</v>
      </c>
      <c r="G8" s="26"/>
    </row>
    <row r="9" spans="1:7" ht="15.95" customHeight="1">
      <c r="A9" s="28">
        <v>2005</v>
      </c>
      <c r="B9" s="20">
        <v>43</v>
      </c>
      <c r="C9" s="20">
        <v>4</v>
      </c>
      <c r="D9" s="160">
        <f t="shared" ref="D9:D27" si="0">C9/B9*100</f>
        <v>9.3023255813953494</v>
      </c>
      <c r="E9" s="20">
        <v>39</v>
      </c>
      <c r="F9" s="21">
        <v>90.697674418604649</v>
      </c>
      <c r="G9" s="21"/>
    </row>
    <row r="10" spans="1:7" ht="15.95" customHeight="1">
      <c r="A10" s="28">
        <v>2006</v>
      </c>
      <c r="B10" s="20">
        <v>41</v>
      </c>
      <c r="C10" s="20">
        <v>4</v>
      </c>
      <c r="D10" s="160">
        <f t="shared" si="0"/>
        <v>9.7560975609756095</v>
      </c>
      <c r="E10" s="20">
        <v>37</v>
      </c>
      <c r="F10" s="21">
        <v>90.243902439024396</v>
      </c>
      <c r="G10" s="21"/>
    </row>
    <row r="11" spans="1:7" ht="15.95" customHeight="1">
      <c r="A11" s="28">
        <v>2007</v>
      </c>
      <c r="B11" s="20">
        <v>40</v>
      </c>
      <c r="C11" s="20">
        <v>4</v>
      </c>
      <c r="D11" s="160">
        <f t="shared" si="0"/>
        <v>10</v>
      </c>
      <c r="E11" s="20">
        <v>36</v>
      </c>
      <c r="F11" s="21">
        <v>90</v>
      </c>
      <c r="G11" s="21"/>
    </row>
    <row r="12" spans="1:7" ht="15.95" customHeight="1">
      <c r="A12" s="28">
        <v>2008</v>
      </c>
      <c r="B12" s="20">
        <v>42</v>
      </c>
      <c r="C12" s="20">
        <v>5</v>
      </c>
      <c r="D12" s="160">
        <f t="shared" si="0"/>
        <v>11.904761904761903</v>
      </c>
      <c r="E12" s="20">
        <v>37</v>
      </c>
      <c r="F12" s="21">
        <v>88.095238095238088</v>
      </c>
      <c r="G12" s="21"/>
    </row>
    <row r="13" spans="1:7" ht="15.95" customHeight="1">
      <c r="A13" s="28">
        <v>2009</v>
      </c>
      <c r="B13" s="20">
        <v>43</v>
      </c>
      <c r="C13" s="20">
        <v>5</v>
      </c>
      <c r="D13" s="160">
        <f t="shared" si="0"/>
        <v>11.627906976744185</v>
      </c>
      <c r="E13" s="20">
        <v>38</v>
      </c>
      <c r="F13" s="21">
        <v>88.372093023255815</v>
      </c>
      <c r="G13" s="21"/>
    </row>
    <row r="14" spans="1:7" ht="15.95" customHeight="1">
      <c r="A14" s="28">
        <v>2010</v>
      </c>
      <c r="B14" s="20">
        <v>43</v>
      </c>
      <c r="C14" s="20">
        <v>5</v>
      </c>
      <c r="D14" s="160">
        <f t="shared" si="0"/>
        <v>11.627906976744185</v>
      </c>
      <c r="E14" s="20">
        <v>38</v>
      </c>
      <c r="F14" s="21">
        <v>88.372093023255815</v>
      </c>
      <c r="G14" s="21"/>
    </row>
    <row r="15" spans="1:7" ht="15.95" customHeight="1">
      <c r="A15" s="28">
        <v>2011</v>
      </c>
      <c r="B15" s="20">
        <v>43</v>
      </c>
      <c r="C15" s="20">
        <v>6</v>
      </c>
      <c r="D15" s="160">
        <f t="shared" si="0"/>
        <v>13.953488372093023</v>
      </c>
      <c r="E15" s="20">
        <v>37</v>
      </c>
      <c r="F15" s="21">
        <v>86.04651162790698</v>
      </c>
      <c r="G15" s="21"/>
    </row>
    <row r="16" spans="1:7" ht="15.95" customHeight="1">
      <c r="A16" s="28">
        <v>2012</v>
      </c>
      <c r="B16" s="20">
        <v>44</v>
      </c>
      <c r="C16" s="20">
        <v>6</v>
      </c>
      <c r="D16" s="160">
        <f t="shared" si="0"/>
        <v>13.636363636363635</v>
      </c>
      <c r="E16" s="20">
        <v>38</v>
      </c>
      <c r="F16" s="21">
        <v>86.36363636363636</v>
      </c>
      <c r="G16" s="21"/>
    </row>
    <row r="17" spans="1:9" ht="15.95" customHeight="1">
      <c r="A17" s="28">
        <v>2013</v>
      </c>
      <c r="B17" s="20">
        <v>34</v>
      </c>
      <c r="C17" s="20">
        <v>4</v>
      </c>
      <c r="D17" s="160">
        <f t="shared" si="0"/>
        <v>11.76470588235294</v>
      </c>
      <c r="E17" s="20">
        <v>30</v>
      </c>
      <c r="F17" s="21">
        <v>88.235294117647058</v>
      </c>
      <c r="G17" s="21"/>
      <c r="H17" s="191"/>
    </row>
    <row r="18" spans="1:9" ht="15.95" customHeight="1">
      <c r="A18" s="28">
        <v>2014</v>
      </c>
      <c r="B18" s="20">
        <v>34</v>
      </c>
      <c r="C18" s="20">
        <v>4</v>
      </c>
      <c r="D18" s="160">
        <f t="shared" si="0"/>
        <v>11.76470588235294</v>
      </c>
      <c r="E18" s="20">
        <v>30</v>
      </c>
      <c r="F18" s="21">
        <v>88.235294117647058</v>
      </c>
      <c r="G18" s="21"/>
    </row>
    <row r="19" spans="1:9" ht="15.95" customHeight="1">
      <c r="A19" s="28">
        <v>2015</v>
      </c>
      <c r="B19" s="20">
        <v>34</v>
      </c>
      <c r="C19" s="20">
        <v>5</v>
      </c>
      <c r="D19" s="160">
        <f t="shared" si="0"/>
        <v>14.705882352941178</v>
      </c>
      <c r="E19" s="20">
        <v>29</v>
      </c>
      <c r="F19" s="21">
        <v>85.294117647058826</v>
      </c>
      <c r="G19" s="21"/>
    </row>
    <row r="20" spans="1:9" ht="15.95" customHeight="1">
      <c r="A20" s="28">
        <v>2016</v>
      </c>
      <c r="B20" s="20">
        <v>34</v>
      </c>
      <c r="C20" s="20">
        <v>5</v>
      </c>
      <c r="D20" s="160">
        <f t="shared" si="0"/>
        <v>14.705882352941178</v>
      </c>
      <c r="E20" s="20">
        <v>29</v>
      </c>
      <c r="F20" s="21">
        <v>85.294117647058826</v>
      </c>
      <c r="G20" s="21"/>
    </row>
    <row r="21" spans="1:9" ht="15.95" customHeight="1">
      <c r="A21" s="28">
        <v>2017</v>
      </c>
      <c r="B21" s="20">
        <v>33</v>
      </c>
      <c r="C21" s="20">
        <v>6</v>
      </c>
      <c r="D21" s="160">
        <f t="shared" si="0"/>
        <v>18.181818181818183</v>
      </c>
      <c r="E21" s="20">
        <v>27</v>
      </c>
      <c r="F21" s="21">
        <v>81.818181818181827</v>
      </c>
      <c r="G21" s="21"/>
    </row>
    <row r="22" spans="1:9" ht="15.95" customHeight="1">
      <c r="A22" s="28">
        <v>2018</v>
      </c>
      <c r="B22" s="20">
        <v>33</v>
      </c>
      <c r="C22" s="20">
        <v>7</v>
      </c>
      <c r="D22" s="160">
        <f t="shared" si="0"/>
        <v>21.212121212121211</v>
      </c>
      <c r="E22" s="20">
        <v>26</v>
      </c>
      <c r="F22" s="21">
        <v>78.787878787878782</v>
      </c>
      <c r="G22" s="21"/>
    </row>
    <row r="23" spans="1:9" ht="15.95" customHeight="1">
      <c r="A23" s="28">
        <v>2019</v>
      </c>
      <c r="B23" s="20">
        <v>33</v>
      </c>
      <c r="C23" s="20">
        <v>7</v>
      </c>
      <c r="D23" s="160">
        <f t="shared" si="0"/>
        <v>21.212121212121211</v>
      </c>
      <c r="E23" s="20">
        <v>26</v>
      </c>
      <c r="F23" s="21">
        <v>78.787878787878782</v>
      </c>
      <c r="G23" s="21"/>
    </row>
    <row r="24" spans="1:9" ht="15.95" customHeight="1">
      <c r="A24" s="28">
        <v>2020</v>
      </c>
      <c r="B24" s="20">
        <v>33</v>
      </c>
      <c r="C24" s="20">
        <v>7</v>
      </c>
      <c r="D24" s="160">
        <f t="shared" si="0"/>
        <v>21.212121212121211</v>
      </c>
      <c r="E24" s="20">
        <v>26</v>
      </c>
      <c r="F24" s="21">
        <v>78.787878787878782</v>
      </c>
      <c r="G24" s="21"/>
    </row>
    <row r="25" spans="1:9" ht="15.95" customHeight="1">
      <c r="A25" s="28">
        <v>2021</v>
      </c>
      <c r="B25" s="20">
        <v>36</v>
      </c>
      <c r="C25" s="20">
        <v>9</v>
      </c>
      <c r="D25" s="160">
        <f t="shared" si="0"/>
        <v>25</v>
      </c>
      <c r="E25" s="20">
        <v>27</v>
      </c>
      <c r="F25" s="21">
        <v>77.777777777777786</v>
      </c>
      <c r="G25" s="21"/>
    </row>
    <row r="26" spans="1:9" ht="15.95" customHeight="1">
      <c r="A26" s="28">
        <v>2022</v>
      </c>
      <c r="B26" s="20">
        <v>38</v>
      </c>
      <c r="C26" s="20">
        <v>10</v>
      </c>
      <c r="D26" s="160">
        <f t="shared" si="0"/>
        <v>26.315789473684209</v>
      </c>
      <c r="E26" s="20">
        <v>28</v>
      </c>
      <c r="F26" s="21">
        <v>73.68421052631578</v>
      </c>
      <c r="G26" s="21"/>
    </row>
    <row r="27" spans="1:9" ht="15.95" customHeight="1">
      <c r="A27" s="28">
        <v>2023</v>
      </c>
      <c r="B27" s="20">
        <v>38</v>
      </c>
      <c r="C27" s="20">
        <v>11</v>
      </c>
      <c r="D27" s="160">
        <f t="shared" si="0"/>
        <v>28.947368421052634</v>
      </c>
      <c r="E27" s="20">
        <v>27</v>
      </c>
      <c r="F27" s="21">
        <v>68.421052631578945</v>
      </c>
      <c r="G27" s="21"/>
    </row>
    <row r="28" spans="1:9" ht="15.95" customHeight="1">
      <c r="A28" s="28"/>
      <c r="B28" s="20"/>
      <c r="C28" s="20"/>
      <c r="D28" s="21"/>
      <c r="E28" s="20"/>
      <c r="F28" s="21"/>
      <c r="G28" s="21"/>
    </row>
    <row r="29" spans="1:9" ht="15.95" customHeight="1">
      <c r="A29" s="37" t="s">
        <v>68</v>
      </c>
      <c r="B29" s="20"/>
      <c r="C29" s="20"/>
      <c r="D29" s="21"/>
      <c r="E29" s="20"/>
      <c r="F29" s="21"/>
      <c r="G29" s="21"/>
    </row>
    <row r="30" spans="1:9" ht="15.95" customHeight="1">
      <c r="A30" s="28"/>
      <c r="B30" s="21"/>
      <c r="C30" s="21"/>
      <c r="D30" s="21"/>
      <c r="E30" s="21"/>
      <c r="F30" s="21"/>
      <c r="G30" s="21"/>
    </row>
    <row r="31" spans="1:9" ht="15.95" customHeight="1">
      <c r="A31" s="26" t="s">
        <v>123</v>
      </c>
      <c r="B31" s="21"/>
      <c r="C31" s="21"/>
      <c r="D31" s="21"/>
      <c r="E31" s="21"/>
      <c r="F31" s="21"/>
      <c r="G31" s="21"/>
    </row>
    <row r="32" spans="1:9" ht="80.25" customHeight="1">
      <c r="A32" s="260" t="s">
        <v>293</v>
      </c>
      <c r="B32" s="260"/>
      <c r="C32" s="260"/>
      <c r="D32" s="260"/>
      <c r="E32" s="260"/>
      <c r="F32" s="260"/>
      <c r="G32" s="59"/>
      <c r="H32" s="59"/>
      <c r="I32" s="59"/>
    </row>
    <row r="33" spans="1:9">
      <c r="A33" s="59"/>
      <c r="B33" s="59"/>
      <c r="C33" s="59"/>
      <c r="D33" s="59"/>
      <c r="E33" s="59"/>
      <c r="F33" s="59"/>
      <c r="G33" s="59"/>
      <c r="H33" s="59"/>
      <c r="I33" s="59"/>
    </row>
    <row r="34" spans="1:9" s="38" customFormat="1" ht="15.95" customHeight="1">
      <c r="A34" s="38" t="s">
        <v>64</v>
      </c>
    </row>
    <row r="35" spans="1:9" ht="15.95" customHeight="1">
      <c r="A35" s="35" t="s">
        <v>189</v>
      </c>
      <c r="B35" s="38"/>
      <c r="C35" s="38"/>
      <c r="D35" s="38"/>
      <c r="E35" s="38"/>
      <c r="F35" s="38"/>
      <c r="G35" s="38"/>
    </row>
    <row r="36" spans="1:9" ht="15.95" customHeight="1"/>
    <row r="37" spans="1:9" ht="15.95" customHeight="1"/>
    <row r="38" spans="1:9" ht="15.95" customHeight="1">
      <c r="A38" s="38"/>
      <c r="B38" s="38"/>
      <c r="C38" s="38"/>
      <c r="D38" s="38"/>
      <c r="E38" s="38"/>
      <c r="F38" s="38"/>
      <c r="G38" s="38"/>
    </row>
    <row r="39" spans="1:9" ht="15.95" customHeight="1"/>
    <row r="40" spans="1:9" ht="15.95" customHeight="1"/>
    <row r="41" spans="1:9" ht="15.95" customHeight="1"/>
    <row r="42" spans="1:9" ht="15.95" customHeight="1"/>
    <row r="43" spans="1:9" ht="15.95" customHeight="1"/>
    <row r="44" spans="1:9" ht="15.95" customHeight="1"/>
    <row r="45" spans="1:9" ht="15.95" customHeight="1"/>
    <row r="46" spans="1:9" ht="15.95" customHeight="1"/>
  </sheetData>
  <mergeCells count="1">
    <mergeCell ref="A32:F32"/>
  </mergeCells>
  <hyperlinks>
    <hyperlink ref="A3" location="Inhalt!A1" display="&lt;&lt;&lt; Inhalt" xr:uid="{9E82F274-51D4-40C4-8915-CE5DDE34537D}"/>
    <hyperlink ref="A29" location="Metadaten!A1" display="&lt;&lt;&lt; Metadaten" xr:uid="{0C810367-C5CC-4ED2-A34E-81A0CDFE37D3}"/>
  </hyperlinks>
  <pageMargins left="0.7" right="0.7" top="0.78740157499999996" bottom="0.78740157499999996" header="0.3" footer="0.3"/>
  <pageSetup paperSize="9" orientation="portrait" horizontalDpi="300" verticalDpi="0" copies="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9234-7F8F-49BE-9172-52B0EAD47DB9}">
  <dimension ref="A1:J57"/>
  <sheetViews>
    <sheetView zoomScaleNormal="100" workbookViewId="0"/>
  </sheetViews>
  <sheetFormatPr baseColWidth="10" defaultColWidth="11.42578125" defaultRowHeight="15.95" customHeight="1"/>
  <cols>
    <col min="1" max="1" width="10.85546875" style="93" customWidth="1"/>
    <col min="2" max="16384" width="11.42578125" style="93"/>
  </cols>
  <sheetData>
    <row r="1" spans="1:6" s="92" customFormat="1" ht="18" customHeight="1">
      <c r="A1" s="33" t="s">
        <v>29</v>
      </c>
      <c r="B1" s="33"/>
      <c r="C1" s="33"/>
      <c r="D1" s="33"/>
      <c r="E1" s="33"/>
      <c r="F1" s="33"/>
    </row>
    <row r="2" spans="1:6" ht="15.95" customHeight="1">
      <c r="A2" s="33"/>
      <c r="B2" s="33"/>
      <c r="C2" s="33"/>
      <c r="D2" s="33"/>
      <c r="E2" s="33"/>
      <c r="F2" s="33"/>
    </row>
    <row r="3" spans="1:6" ht="15.95" customHeight="1">
      <c r="A3" s="27" t="s">
        <v>67</v>
      </c>
      <c r="B3" s="26"/>
      <c r="C3" s="33"/>
      <c r="D3" s="33"/>
      <c r="E3" s="33"/>
      <c r="F3" s="33"/>
    </row>
    <row r="4" spans="1:6" ht="15.95" customHeight="1">
      <c r="A4" s="26"/>
      <c r="B4" s="26"/>
      <c r="C4" s="26"/>
      <c r="D4" s="26"/>
      <c r="E4" s="26"/>
      <c r="F4" s="26"/>
    </row>
    <row r="5" spans="1:6" ht="15.95" customHeight="1">
      <c r="A5" s="28" t="s">
        <v>192</v>
      </c>
      <c r="B5" s="26"/>
      <c r="C5" s="26"/>
      <c r="D5" s="26"/>
      <c r="E5" s="26"/>
      <c r="F5" s="26"/>
    </row>
    <row r="6" spans="1:6" ht="15.95" customHeight="1">
      <c r="A6" s="26"/>
      <c r="B6" s="26"/>
      <c r="C6" s="26"/>
      <c r="D6" s="26"/>
      <c r="E6" s="26"/>
      <c r="F6" s="26"/>
    </row>
    <row r="7" spans="1:6" ht="15.95" customHeight="1">
      <c r="A7" s="28"/>
      <c r="B7" s="40" t="s">
        <v>107</v>
      </c>
      <c r="C7" s="40" t="s">
        <v>93</v>
      </c>
      <c r="D7" s="40"/>
      <c r="E7" s="40" t="s">
        <v>92</v>
      </c>
      <c r="F7" s="40"/>
    </row>
    <row r="8" spans="1:6" ht="15.95" customHeight="1">
      <c r="A8" s="41"/>
      <c r="B8" s="41" t="s">
        <v>318</v>
      </c>
      <c r="C8" s="41" t="s">
        <v>318</v>
      </c>
      <c r="D8" s="41" t="s">
        <v>319</v>
      </c>
      <c r="E8" s="41" t="s">
        <v>318</v>
      </c>
      <c r="F8" s="41" t="s">
        <v>319</v>
      </c>
    </row>
    <row r="9" spans="1:6" ht="15.95" customHeight="1">
      <c r="A9" s="28">
        <v>2005</v>
      </c>
      <c r="B9" s="20">
        <v>9</v>
      </c>
      <c r="C9" s="20">
        <v>2</v>
      </c>
      <c r="D9" s="161">
        <f t="shared" ref="D9:D20" si="0">C9/B9*100</f>
        <v>22.222222222222221</v>
      </c>
      <c r="E9" s="20">
        <v>7</v>
      </c>
      <c r="F9" s="63">
        <f>E9/B9*100</f>
        <v>77.777777777777786</v>
      </c>
    </row>
    <row r="10" spans="1:6" ht="15.95" customHeight="1">
      <c r="A10" s="28">
        <v>2013</v>
      </c>
      <c r="B10" s="20">
        <v>9</v>
      </c>
      <c r="C10" s="20">
        <v>3</v>
      </c>
      <c r="D10" s="161">
        <f t="shared" si="0"/>
        <v>33.333333333333329</v>
      </c>
      <c r="E10" s="20">
        <v>6</v>
      </c>
      <c r="F10" s="63">
        <f t="shared" ref="F10:F20" si="1">E10/B10*100</f>
        <v>66.666666666666657</v>
      </c>
    </row>
    <row r="11" spans="1:6" ht="15.75" customHeight="1">
      <c r="A11" s="28">
        <v>2014</v>
      </c>
      <c r="B11" s="20">
        <v>9</v>
      </c>
      <c r="C11" s="20">
        <v>3</v>
      </c>
      <c r="D11" s="161">
        <f t="shared" si="0"/>
        <v>33.333333333333329</v>
      </c>
      <c r="E11" s="20">
        <v>6</v>
      </c>
      <c r="F11" s="63">
        <f t="shared" si="1"/>
        <v>66.666666666666657</v>
      </c>
    </row>
    <row r="12" spans="1:6" ht="15.75" customHeight="1">
      <c r="A12" s="28">
        <v>2015</v>
      </c>
      <c r="B12" s="20">
        <v>9</v>
      </c>
      <c r="C12" s="20">
        <v>3</v>
      </c>
      <c r="D12" s="161">
        <f t="shared" si="0"/>
        <v>33.333333333333329</v>
      </c>
      <c r="E12" s="20">
        <v>6</v>
      </c>
      <c r="F12" s="63">
        <f t="shared" si="1"/>
        <v>66.666666666666657</v>
      </c>
    </row>
    <row r="13" spans="1:6" ht="15.75" customHeight="1">
      <c r="A13" s="28">
        <v>2016</v>
      </c>
      <c r="B13" s="20">
        <v>9</v>
      </c>
      <c r="C13" s="20">
        <v>4</v>
      </c>
      <c r="D13" s="161">
        <f t="shared" si="0"/>
        <v>44.444444444444443</v>
      </c>
      <c r="E13" s="20">
        <v>5</v>
      </c>
      <c r="F13" s="63">
        <f t="shared" si="1"/>
        <v>55.555555555555557</v>
      </c>
    </row>
    <row r="14" spans="1:6" ht="15.75" customHeight="1">
      <c r="A14" s="28">
        <v>2017</v>
      </c>
      <c r="B14" s="20">
        <v>9</v>
      </c>
      <c r="C14" s="20">
        <v>4</v>
      </c>
      <c r="D14" s="161">
        <f t="shared" si="0"/>
        <v>44.444444444444443</v>
      </c>
      <c r="E14" s="20">
        <v>5</v>
      </c>
      <c r="F14" s="63">
        <f t="shared" si="1"/>
        <v>55.555555555555557</v>
      </c>
    </row>
    <row r="15" spans="1:6" ht="15.75" customHeight="1">
      <c r="A15" s="28">
        <v>2018</v>
      </c>
      <c r="B15" s="20">
        <v>9</v>
      </c>
      <c r="C15" s="20">
        <v>4</v>
      </c>
      <c r="D15" s="161">
        <f t="shared" si="0"/>
        <v>44.444444444444443</v>
      </c>
      <c r="E15" s="20">
        <v>5</v>
      </c>
      <c r="F15" s="63">
        <f t="shared" si="1"/>
        <v>55.555555555555557</v>
      </c>
    </row>
    <row r="16" spans="1:6" ht="15.75" customHeight="1">
      <c r="A16" s="28">
        <v>2019</v>
      </c>
      <c r="B16" s="20">
        <v>9</v>
      </c>
      <c r="C16" s="20">
        <v>4</v>
      </c>
      <c r="D16" s="161">
        <f t="shared" si="0"/>
        <v>44.444444444444443</v>
      </c>
      <c r="E16" s="20">
        <v>5</v>
      </c>
      <c r="F16" s="63">
        <f t="shared" si="1"/>
        <v>55.555555555555557</v>
      </c>
    </row>
    <row r="17" spans="1:10" ht="15.75" customHeight="1">
      <c r="A17" s="28">
        <v>2020</v>
      </c>
      <c r="B17" s="20">
        <v>9</v>
      </c>
      <c r="C17" s="20">
        <v>4</v>
      </c>
      <c r="D17" s="161">
        <f t="shared" si="0"/>
        <v>44.444444444444443</v>
      </c>
      <c r="E17" s="20">
        <v>5</v>
      </c>
      <c r="F17" s="63">
        <f t="shared" si="1"/>
        <v>55.555555555555557</v>
      </c>
    </row>
    <row r="18" spans="1:10" ht="15.95" customHeight="1">
      <c r="A18" s="28">
        <v>2021</v>
      </c>
      <c r="B18" s="20">
        <v>9</v>
      </c>
      <c r="C18" s="20">
        <v>3</v>
      </c>
      <c r="D18" s="161">
        <f t="shared" si="0"/>
        <v>33.333333333333329</v>
      </c>
      <c r="E18" s="20">
        <v>6</v>
      </c>
      <c r="F18" s="63">
        <f t="shared" si="1"/>
        <v>66.666666666666657</v>
      </c>
    </row>
    <row r="19" spans="1:10" ht="15.95" customHeight="1">
      <c r="A19" s="28">
        <v>2022</v>
      </c>
      <c r="B19" s="20">
        <v>9</v>
      </c>
      <c r="C19" s="20">
        <v>3</v>
      </c>
      <c r="D19" s="161">
        <f t="shared" si="0"/>
        <v>33.333333333333329</v>
      </c>
      <c r="E19" s="20">
        <v>6</v>
      </c>
      <c r="F19" s="63">
        <f t="shared" si="1"/>
        <v>66.666666666666657</v>
      </c>
    </row>
    <row r="20" spans="1:10" ht="15.95" customHeight="1">
      <c r="A20" s="28">
        <v>2023</v>
      </c>
      <c r="B20" s="20">
        <v>9</v>
      </c>
      <c r="C20" s="20">
        <v>3</v>
      </c>
      <c r="D20" s="161">
        <f t="shared" si="0"/>
        <v>33.333333333333329</v>
      </c>
      <c r="E20" s="20">
        <v>6</v>
      </c>
      <c r="F20" s="63">
        <f t="shared" si="1"/>
        <v>66.666666666666657</v>
      </c>
    </row>
    <row r="21" spans="1:10" ht="15.95" customHeight="1">
      <c r="A21" s="28"/>
      <c r="B21" s="94"/>
      <c r="C21" s="94"/>
      <c r="D21" s="94"/>
      <c r="E21" s="94"/>
      <c r="F21" s="240"/>
    </row>
    <row r="22" spans="1:10" ht="15.95" customHeight="1">
      <c r="A22" s="37" t="s">
        <v>68</v>
      </c>
      <c r="B22" s="94"/>
      <c r="C22" s="94"/>
      <c r="D22" s="94"/>
      <c r="E22" s="94"/>
      <c r="F22" s="94"/>
    </row>
    <row r="23" spans="1:10" ht="15.95" customHeight="1">
      <c r="A23" s="28"/>
      <c r="B23" s="94"/>
      <c r="C23" s="94"/>
      <c r="D23" s="94"/>
      <c r="E23" s="94"/>
      <c r="F23" s="94"/>
    </row>
    <row r="24" spans="1:10" ht="15.95" customHeight="1">
      <c r="A24" s="82" t="s">
        <v>64</v>
      </c>
      <c r="B24" s="76"/>
      <c r="C24" s="76"/>
      <c r="D24" s="76"/>
      <c r="E24" s="76"/>
      <c r="F24" s="76"/>
      <c r="G24" s="76"/>
      <c r="H24" s="76"/>
      <c r="I24" s="76"/>
      <c r="J24" s="76"/>
    </row>
    <row r="25" spans="1:10" ht="15.95" customHeight="1">
      <c r="A25" s="39" t="s">
        <v>191</v>
      </c>
      <c r="B25" s="76"/>
      <c r="C25" s="76"/>
      <c r="D25" s="76"/>
      <c r="E25" s="76"/>
      <c r="F25" s="76"/>
      <c r="G25" s="76"/>
      <c r="H25" s="76"/>
      <c r="I25" s="76"/>
      <c r="J25" s="76"/>
    </row>
    <row r="26" spans="1:10" ht="15.95" customHeight="1">
      <c r="A26" s="76"/>
      <c r="B26" s="76"/>
      <c r="C26" s="76"/>
      <c r="D26" s="76"/>
      <c r="E26" s="76"/>
      <c r="F26" s="76"/>
      <c r="G26" s="76"/>
      <c r="H26" s="76"/>
      <c r="I26" s="76"/>
      <c r="J26" s="76"/>
    </row>
    <row r="27" spans="1:10" ht="15.95" customHeight="1">
      <c r="B27" s="35"/>
      <c r="C27" s="76"/>
      <c r="D27" s="76"/>
      <c r="E27" s="76"/>
      <c r="F27" s="76"/>
      <c r="G27" s="76"/>
      <c r="H27" s="76"/>
      <c r="I27" s="76"/>
      <c r="J27" s="76"/>
    </row>
    <row r="28" spans="1:10" ht="15.95" customHeight="1">
      <c r="A28" s="76"/>
      <c r="B28" s="76"/>
      <c r="C28" s="76"/>
      <c r="D28" s="76"/>
      <c r="E28" s="76"/>
      <c r="F28" s="76"/>
      <c r="G28" s="76"/>
      <c r="H28" s="76"/>
      <c r="I28" s="76"/>
      <c r="J28" s="76"/>
    </row>
    <row r="29" spans="1:10" ht="15.95" customHeight="1">
      <c r="A29" s="76"/>
      <c r="B29" s="76"/>
      <c r="C29" s="76"/>
      <c r="D29" s="76"/>
      <c r="E29" s="76"/>
      <c r="F29" s="76"/>
      <c r="G29" s="76"/>
      <c r="H29" s="76"/>
      <c r="I29" s="76"/>
      <c r="J29" s="76"/>
    </row>
    <row r="30" spans="1:10" ht="15.95" customHeight="1">
      <c r="A30" s="76"/>
      <c r="B30" s="140"/>
      <c r="C30" s="76"/>
      <c r="D30" s="76"/>
      <c r="E30" s="76"/>
      <c r="F30" s="76"/>
      <c r="G30" s="76"/>
      <c r="H30" s="76"/>
      <c r="I30" s="76"/>
      <c r="J30" s="76"/>
    </row>
    <row r="31" spans="1:10" ht="15.95" customHeight="1">
      <c r="A31" s="76"/>
      <c r="B31" s="76"/>
      <c r="C31" s="76"/>
      <c r="D31" s="76"/>
      <c r="E31" s="76"/>
      <c r="F31" s="76"/>
      <c r="G31" s="76"/>
      <c r="H31" s="76"/>
      <c r="I31" s="76"/>
      <c r="J31" s="76"/>
    </row>
    <row r="32" spans="1:10" ht="15.95" customHeight="1">
      <c r="A32" s="76"/>
      <c r="B32" s="76"/>
      <c r="C32" s="76"/>
      <c r="D32" s="76"/>
      <c r="E32" s="76"/>
      <c r="F32" s="76"/>
      <c r="G32" s="76"/>
      <c r="H32" s="76"/>
      <c r="I32" s="76"/>
      <c r="J32" s="76"/>
    </row>
    <row r="33" spans="1:10" ht="15.95" customHeight="1">
      <c r="A33" s="76"/>
      <c r="B33" s="76"/>
      <c r="C33" s="76"/>
      <c r="D33" s="76"/>
      <c r="E33" s="76"/>
      <c r="F33" s="76"/>
      <c r="G33" s="76"/>
      <c r="H33" s="76"/>
      <c r="I33" s="76"/>
      <c r="J33" s="76"/>
    </row>
    <row r="34" spans="1:10" ht="15.95" customHeight="1">
      <c r="A34" s="76"/>
      <c r="B34" s="76"/>
      <c r="C34" s="76"/>
      <c r="D34" s="76"/>
      <c r="E34" s="76"/>
      <c r="F34" s="76"/>
      <c r="G34" s="76"/>
      <c r="H34" s="76"/>
      <c r="I34" s="76"/>
      <c r="J34" s="76"/>
    </row>
    <row r="35" spans="1:10" ht="15.95" customHeight="1">
      <c r="A35" s="76"/>
      <c r="B35" s="76"/>
      <c r="C35" s="76"/>
      <c r="D35" s="76"/>
      <c r="E35" s="76"/>
      <c r="F35" s="76"/>
      <c r="G35" s="76"/>
      <c r="H35" s="76"/>
      <c r="I35" s="76"/>
      <c r="J35" s="76"/>
    </row>
    <row r="36" spans="1:10" ht="15.95" customHeight="1">
      <c r="A36" s="76"/>
      <c r="B36" s="76"/>
      <c r="C36" s="76"/>
      <c r="D36" s="76"/>
      <c r="E36" s="76"/>
      <c r="F36" s="76"/>
      <c r="G36" s="76"/>
      <c r="H36" s="76"/>
      <c r="I36" s="76"/>
      <c r="J36" s="76"/>
    </row>
    <row r="37" spans="1:10" ht="15.95" customHeight="1">
      <c r="A37" s="76"/>
      <c r="B37" s="76"/>
      <c r="C37" s="76"/>
      <c r="D37" s="76"/>
      <c r="E37" s="76"/>
      <c r="F37" s="76"/>
      <c r="G37" s="76"/>
      <c r="H37" s="76"/>
      <c r="I37" s="76"/>
      <c r="J37" s="76"/>
    </row>
    <row r="38" spans="1:10" ht="15.95" customHeight="1">
      <c r="A38" s="19"/>
      <c r="B38" s="19"/>
      <c r="C38" s="19"/>
      <c r="D38" s="19"/>
      <c r="E38" s="19"/>
      <c r="F38" s="19"/>
      <c r="G38" s="19"/>
      <c r="H38" s="19"/>
      <c r="I38" s="19"/>
      <c r="J38" s="19"/>
    </row>
    <row r="39" spans="1:10" ht="15.95" customHeight="1">
      <c r="A39" s="76"/>
      <c r="B39" s="76"/>
      <c r="C39" s="76"/>
      <c r="D39" s="76"/>
      <c r="E39" s="76"/>
      <c r="F39" s="76"/>
      <c r="G39" s="76"/>
      <c r="H39" s="76"/>
      <c r="I39" s="76"/>
      <c r="J39" s="76"/>
    </row>
    <row r="40" spans="1:10" ht="15.95" customHeight="1">
      <c r="A40" s="76"/>
      <c r="B40" s="76"/>
      <c r="C40" s="76"/>
      <c r="D40" s="76"/>
      <c r="E40" s="76"/>
      <c r="F40" s="76"/>
      <c r="G40" s="76"/>
      <c r="H40" s="76"/>
      <c r="I40" s="76"/>
      <c r="J40" s="76"/>
    </row>
    <row r="41" spans="1:10" ht="15.95" customHeight="1">
      <c r="A41" s="76"/>
      <c r="B41" s="76"/>
      <c r="C41" s="76"/>
      <c r="D41" s="76"/>
      <c r="E41" s="76"/>
      <c r="F41" s="76"/>
      <c r="G41" s="76"/>
      <c r="H41" s="76"/>
      <c r="I41" s="76"/>
      <c r="J41" s="76"/>
    </row>
    <row r="42" spans="1:10" ht="15.95" customHeight="1">
      <c r="A42" s="76"/>
      <c r="B42" s="76"/>
      <c r="C42" s="76"/>
      <c r="D42" s="76"/>
      <c r="E42" s="76"/>
      <c r="F42" s="76"/>
      <c r="G42" s="76"/>
      <c r="H42" s="76"/>
      <c r="I42" s="76"/>
      <c r="J42" s="76"/>
    </row>
    <row r="43" spans="1:10" ht="15.95" customHeight="1">
      <c r="A43" s="76"/>
      <c r="B43" s="76"/>
      <c r="C43" s="76"/>
      <c r="D43" s="76"/>
      <c r="E43" s="76"/>
      <c r="F43" s="76"/>
      <c r="G43" s="76"/>
      <c r="H43" s="76"/>
      <c r="I43" s="76"/>
      <c r="J43" s="76"/>
    </row>
    <row r="44" spans="1:10" ht="15.95" customHeight="1">
      <c r="A44" s="76"/>
      <c r="B44" s="76"/>
      <c r="C44" s="76"/>
      <c r="D44" s="76"/>
      <c r="E44" s="76"/>
      <c r="F44" s="76"/>
      <c r="G44" s="76"/>
      <c r="H44" s="76"/>
      <c r="I44" s="76"/>
      <c r="J44" s="76"/>
    </row>
    <row r="45" spans="1:10" ht="15.95" customHeight="1">
      <c r="A45" s="76"/>
      <c r="B45" s="76"/>
      <c r="C45" s="76"/>
      <c r="D45" s="76"/>
      <c r="E45" s="76"/>
      <c r="F45" s="76"/>
      <c r="G45" s="76"/>
      <c r="H45" s="76"/>
      <c r="I45" s="76"/>
      <c r="J45" s="76"/>
    </row>
    <row r="46" spans="1:10" ht="15.95" customHeight="1">
      <c r="A46" s="76"/>
      <c r="B46" s="76"/>
      <c r="C46" s="76"/>
      <c r="D46" s="76"/>
      <c r="E46" s="76"/>
      <c r="F46" s="76"/>
      <c r="G46" s="76"/>
      <c r="H46" s="76"/>
      <c r="I46" s="76"/>
      <c r="J46" s="76"/>
    </row>
    <row r="47" spans="1:10" ht="15.95" customHeight="1">
      <c r="A47" s="76"/>
      <c r="B47" s="76"/>
      <c r="C47" s="76"/>
      <c r="D47" s="76"/>
      <c r="E47" s="76"/>
      <c r="F47" s="76"/>
      <c r="G47" s="76"/>
      <c r="H47" s="76"/>
      <c r="I47" s="76"/>
      <c r="J47" s="76"/>
    </row>
    <row r="48" spans="1:10" ht="15.95" customHeight="1">
      <c r="A48" s="76"/>
      <c r="B48" s="76"/>
      <c r="C48" s="76"/>
      <c r="D48" s="76"/>
      <c r="E48" s="76"/>
      <c r="F48" s="76"/>
      <c r="G48" s="76"/>
      <c r="H48" s="76"/>
      <c r="I48" s="76"/>
      <c r="J48" s="76"/>
    </row>
    <row r="49" spans="1:10" ht="15.95" customHeight="1">
      <c r="A49" s="76"/>
      <c r="B49" s="76"/>
      <c r="C49" s="76"/>
      <c r="D49" s="76"/>
      <c r="E49" s="76"/>
      <c r="F49" s="76"/>
      <c r="G49" s="76"/>
      <c r="H49" s="76"/>
      <c r="I49" s="76"/>
      <c r="J49" s="76"/>
    </row>
    <row r="50" spans="1:10" ht="15.95" customHeight="1">
      <c r="A50" s="76"/>
      <c r="B50" s="76"/>
      <c r="C50" s="76"/>
      <c r="D50" s="76"/>
      <c r="E50" s="76"/>
      <c r="F50" s="76"/>
      <c r="G50" s="76"/>
      <c r="H50" s="76"/>
      <c r="I50" s="76"/>
      <c r="J50" s="76"/>
    </row>
    <row r="51" spans="1:10" ht="15.95" customHeight="1">
      <c r="A51" s="57"/>
      <c r="B51" s="57"/>
      <c r="C51" s="57"/>
      <c r="D51" s="57"/>
      <c r="E51" s="57"/>
      <c r="F51" s="57"/>
      <c r="G51" s="57"/>
      <c r="H51" s="57"/>
      <c r="I51" s="57"/>
      <c r="J51" s="57"/>
    </row>
    <row r="52" spans="1:10" ht="15.95" customHeight="1">
      <c r="A52" s="78"/>
      <c r="B52" s="57"/>
      <c r="C52" s="57"/>
      <c r="D52" s="57"/>
      <c r="E52" s="57"/>
      <c r="F52" s="57"/>
      <c r="G52" s="57"/>
      <c r="H52" s="57"/>
      <c r="I52" s="57"/>
      <c r="J52" s="57"/>
    </row>
    <row r="53" spans="1:10" ht="15.95" customHeight="1">
      <c r="A53" s="79"/>
      <c r="B53" s="57"/>
      <c r="C53" s="57"/>
      <c r="D53" s="57"/>
      <c r="E53" s="57"/>
      <c r="F53" s="57"/>
      <c r="G53" s="57"/>
      <c r="H53" s="57"/>
      <c r="I53" s="57"/>
      <c r="J53" s="57"/>
    </row>
    <row r="54" spans="1:10" ht="15.95" customHeight="1">
      <c r="A54" s="19"/>
      <c r="B54" s="19"/>
      <c r="C54" s="19"/>
      <c r="D54" s="19"/>
      <c r="E54" s="19"/>
      <c r="F54" s="19"/>
      <c r="G54" s="19"/>
      <c r="H54" s="19"/>
      <c r="I54" s="19"/>
      <c r="J54" s="19"/>
    </row>
    <row r="55" spans="1:10" ht="15.95" customHeight="1">
      <c r="A55" s="37"/>
      <c r="B55" s="21"/>
      <c r="C55" s="19"/>
      <c r="D55" s="19"/>
      <c r="E55" s="19"/>
      <c r="F55" s="19"/>
      <c r="G55" s="19"/>
      <c r="H55" s="19"/>
      <c r="I55" s="19"/>
      <c r="J55" s="19"/>
    </row>
    <row r="56" spans="1:10" ht="15.95" customHeight="1">
      <c r="A56" s="19"/>
      <c r="B56" s="19"/>
      <c r="C56" s="19"/>
      <c r="D56" s="19"/>
      <c r="E56" s="19"/>
      <c r="F56" s="19"/>
      <c r="G56" s="19"/>
      <c r="H56" s="19"/>
      <c r="I56" s="19"/>
      <c r="J56" s="19"/>
    </row>
    <row r="57" spans="1:10" ht="15.95" customHeight="1">
      <c r="A57" s="19"/>
      <c r="B57" s="19"/>
      <c r="C57" s="19"/>
      <c r="D57" s="19"/>
      <c r="E57" s="19"/>
      <c r="F57" s="19"/>
      <c r="G57" s="19"/>
      <c r="H57" s="19"/>
      <c r="I57" s="19"/>
      <c r="J57" s="19"/>
    </row>
  </sheetData>
  <hyperlinks>
    <hyperlink ref="A3" location="Inhalt!A1" display="&lt;&lt;&lt; Inhalt" xr:uid="{4E95B27B-C1A3-4BC0-BDED-A1AA80877AE7}"/>
    <hyperlink ref="A22" location="Metadaten!A1" display="&lt;&lt;&lt; Metadaten" xr:uid="{D8308E49-A0C1-4C9F-A73B-0FEF188FD4C1}"/>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1DBD-A805-4122-A6CE-75DE968E235B}">
  <dimension ref="A1:G34"/>
  <sheetViews>
    <sheetView zoomScaleNormal="100" workbookViewId="0"/>
  </sheetViews>
  <sheetFormatPr baseColWidth="10" defaultRowHeight="15.95" customHeight="1"/>
  <cols>
    <col min="1" max="1" width="11" customWidth="1"/>
  </cols>
  <sheetData>
    <row r="1" spans="1:7" ht="18" customHeight="1">
      <c r="A1" s="33" t="s">
        <v>30</v>
      </c>
      <c r="B1" s="33"/>
      <c r="C1" s="33"/>
      <c r="D1" s="33"/>
      <c r="E1" s="33"/>
      <c r="F1" s="33"/>
      <c r="G1" s="33"/>
    </row>
    <row r="2" spans="1:7" ht="15.95" customHeight="1">
      <c r="A2" s="33"/>
      <c r="B2" s="33"/>
      <c r="C2" s="33"/>
      <c r="D2" s="33"/>
      <c r="E2" s="33"/>
      <c r="F2" s="33"/>
      <c r="G2" s="33"/>
    </row>
    <row r="3" spans="1:7" ht="15.95" customHeight="1">
      <c r="A3" s="27" t="s">
        <v>67</v>
      </c>
      <c r="B3" s="26"/>
      <c r="C3" s="33"/>
      <c r="D3" s="33"/>
      <c r="E3" s="33"/>
      <c r="F3" s="33"/>
      <c r="G3" s="33"/>
    </row>
    <row r="4" spans="1:7" ht="15.95" customHeight="1">
      <c r="A4" s="26"/>
      <c r="B4" s="26"/>
      <c r="C4" s="26"/>
      <c r="D4" s="26"/>
      <c r="E4" s="26"/>
      <c r="F4" s="26"/>
      <c r="G4" s="26"/>
    </row>
    <row r="5" spans="1:7" ht="15.95" customHeight="1">
      <c r="A5" s="28" t="s">
        <v>192</v>
      </c>
      <c r="B5" s="26"/>
      <c r="C5" s="26"/>
      <c r="D5" s="26"/>
      <c r="E5" s="26"/>
      <c r="F5" s="26"/>
      <c r="G5" s="26"/>
    </row>
    <row r="6" spans="1:7" ht="15.95" customHeight="1">
      <c r="A6" s="26"/>
      <c r="B6" s="26"/>
      <c r="C6" s="26"/>
      <c r="D6" s="26"/>
      <c r="E6" s="26"/>
      <c r="F6" s="26"/>
      <c r="G6" s="26"/>
    </row>
    <row r="7" spans="1:7" s="154" customFormat="1" ht="15.95" customHeight="1">
      <c r="A7" s="28"/>
      <c r="B7" s="40" t="s">
        <v>107</v>
      </c>
      <c r="C7" s="40" t="s">
        <v>93</v>
      </c>
      <c r="D7" s="40"/>
      <c r="E7" s="40" t="s">
        <v>92</v>
      </c>
      <c r="F7" s="40"/>
      <c r="G7" s="26"/>
    </row>
    <row r="8" spans="1:7" ht="15.95" customHeight="1">
      <c r="A8" s="41"/>
      <c r="B8" s="41" t="s">
        <v>318</v>
      </c>
      <c r="C8" s="41" t="s">
        <v>318</v>
      </c>
      <c r="D8" s="41" t="s">
        <v>319</v>
      </c>
      <c r="E8" s="41" t="s">
        <v>318</v>
      </c>
      <c r="F8" s="41" t="s">
        <v>319</v>
      </c>
      <c r="G8" s="28"/>
    </row>
    <row r="9" spans="1:7" ht="15.95" customHeight="1">
      <c r="A9" s="28">
        <v>2016</v>
      </c>
      <c r="B9" s="20">
        <v>26</v>
      </c>
      <c r="C9" s="20">
        <v>8</v>
      </c>
      <c r="D9" s="161">
        <f>C9/B9*100</f>
        <v>30.76923076923077</v>
      </c>
      <c r="E9" s="20">
        <v>18</v>
      </c>
      <c r="F9" s="63">
        <f t="shared" ref="F9:F13" si="0">E9/B9*100</f>
        <v>69.230769230769226</v>
      </c>
      <c r="G9" s="36"/>
    </row>
    <row r="10" spans="1:7" ht="15.95" customHeight="1">
      <c r="A10" s="39">
        <v>2017</v>
      </c>
      <c r="B10" s="20">
        <v>26</v>
      </c>
      <c r="C10" s="20">
        <v>7</v>
      </c>
      <c r="D10" s="161">
        <f>C10/B10*100</f>
        <v>26.923076923076923</v>
      </c>
      <c r="E10" s="20">
        <v>19</v>
      </c>
      <c r="F10" s="63">
        <f t="shared" si="0"/>
        <v>73.076923076923066</v>
      </c>
      <c r="G10" s="26"/>
    </row>
    <row r="11" spans="1:7" ht="15.95" customHeight="1">
      <c r="A11" s="28">
        <v>2018</v>
      </c>
      <c r="B11" s="20">
        <v>26</v>
      </c>
      <c r="C11" s="20">
        <v>7</v>
      </c>
      <c r="D11" s="158">
        <f>C11/B11*100</f>
        <v>26.923076923076923</v>
      </c>
      <c r="E11" s="20">
        <v>19</v>
      </c>
      <c r="F11" s="64">
        <f t="shared" si="0"/>
        <v>73.076923076923066</v>
      </c>
      <c r="G11" s="21"/>
    </row>
    <row r="12" spans="1:7" ht="15.95" customHeight="1">
      <c r="A12" s="28">
        <v>2019</v>
      </c>
      <c r="B12" s="20">
        <v>27</v>
      </c>
      <c r="C12" s="20">
        <v>7</v>
      </c>
      <c r="D12" s="158">
        <f>C12/B12*100</f>
        <v>25.925925925925924</v>
      </c>
      <c r="E12" s="20">
        <v>20</v>
      </c>
      <c r="F12" s="64">
        <f t="shared" si="0"/>
        <v>74.074074074074076</v>
      </c>
      <c r="G12" s="21"/>
    </row>
    <row r="13" spans="1:7" ht="15.95" customHeight="1">
      <c r="A13" s="28">
        <v>2020</v>
      </c>
      <c r="B13" s="20">
        <v>28</v>
      </c>
      <c r="C13" s="20">
        <v>7</v>
      </c>
      <c r="D13" s="158">
        <f>C13/B13*100</f>
        <v>25</v>
      </c>
      <c r="E13" s="20">
        <v>21</v>
      </c>
      <c r="F13" s="64">
        <f t="shared" si="0"/>
        <v>75</v>
      </c>
      <c r="G13" s="21"/>
    </row>
    <row r="14" spans="1:7" ht="15.95" customHeight="1">
      <c r="A14" s="28">
        <v>2021</v>
      </c>
      <c r="B14" s="20">
        <v>28</v>
      </c>
      <c r="C14" s="20">
        <v>8</v>
      </c>
      <c r="D14" s="158">
        <v>28.571428571428569</v>
      </c>
      <c r="E14" s="20">
        <v>20</v>
      </c>
      <c r="F14" s="64">
        <v>71.428571428571431</v>
      </c>
      <c r="G14" s="21"/>
    </row>
    <row r="15" spans="1:7" ht="15.95" customHeight="1">
      <c r="A15" s="28">
        <v>2022</v>
      </c>
      <c r="B15" s="20">
        <v>28</v>
      </c>
      <c r="C15" s="20">
        <v>8</v>
      </c>
      <c r="D15" s="158">
        <v>28.571428571428569</v>
      </c>
      <c r="E15" s="20">
        <v>20</v>
      </c>
      <c r="F15" s="64">
        <v>71.428571428571431</v>
      </c>
      <c r="G15" s="21"/>
    </row>
    <row r="16" spans="1:7" s="75" customFormat="1" ht="15.95" customHeight="1">
      <c r="A16" s="26"/>
      <c r="B16" s="77"/>
      <c r="C16" s="77"/>
      <c r="D16" s="81"/>
      <c r="E16" s="77"/>
      <c r="F16" s="81"/>
      <c r="G16" s="62"/>
    </row>
    <row r="17" spans="1:7" s="75" customFormat="1" ht="15.95" customHeight="1">
      <c r="A17" s="37" t="s">
        <v>68</v>
      </c>
      <c r="B17" s="77"/>
      <c r="C17" s="77"/>
      <c r="D17" s="81"/>
      <c r="E17" s="77"/>
      <c r="F17" s="81"/>
      <c r="G17" s="62"/>
    </row>
    <row r="18" spans="1:7" s="75" customFormat="1" ht="15.95" customHeight="1">
      <c r="A18" s="26"/>
      <c r="B18" s="77"/>
      <c r="C18" s="77"/>
      <c r="D18" s="81"/>
      <c r="E18" s="77"/>
      <c r="F18" s="81"/>
      <c r="G18" s="62"/>
    </row>
    <row r="19" spans="1:7" ht="15.95" customHeight="1">
      <c r="A19" s="26" t="s">
        <v>62</v>
      </c>
      <c r="B19" s="20"/>
      <c r="C19" s="20"/>
      <c r="D19" s="64"/>
      <c r="E19" s="20"/>
      <c r="F19" s="64"/>
      <c r="G19" s="21"/>
    </row>
    <row r="20" spans="1:7" ht="15.95" customHeight="1">
      <c r="A20" s="23" t="s">
        <v>193</v>
      </c>
      <c r="B20" s="23"/>
      <c r="C20" s="23"/>
      <c r="D20" s="80"/>
      <c r="E20" s="23"/>
      <c r="F20" s="23"/>
    </row>
    <row r="21" spans="1:7" ht="15.95" customHeight="1">
      <c r="A21" s="37"/>
      <c r="B21" s="21"/>
      <c r="C21" s="23"/>
      <c r="D21" s="23"/>
      <c r="E21" s="23"/>
      <c r="F21" s="23"/>
    </row>
    <row r="22" spans="1:7" ht="15.95" customHeight="1">
      <c r="A22" s="82" t="s">
        <v>64</v>
      </c>
      <c r="B22" s="23"/>
      <c r="C22" s="23"/>
      <c r="D22" s="23"/>
      <c r="E22" s="23"/>
      <c r="F22" s="23"/>
    </row>
    <row r="23" spans="1:7" ht="15.95" customHeight="1">
      <c r="A23" s="23" t="s">
        <v>194</v>
      </c>
      <c r="B23" s="23"/>
      <c r="C23" s="23"/>
      <c r="D23" s="23"/>
      <c r="E23" s="23"/>
      <c r="F23" s="23"/>
    </row>
    <row r="24" spans="1:7" ht="15.95" customHeight="1">
      <c r="A24" s="37"/>
      <c r="B24" s="21"/>
      <c r="C24" s="23"/>
      <c r="D24" s="23"/>
      <c r="E24" s="23"/>
      <c r="F24" s="23"/>
    </row>
    <row r="25" spans="1:7" ht="15.95" customHeight="1">
      <c r="B25" s="35"/>
      <c r="C25" s="23"/>
      <c r="D25" s="23"/>
      <c r="E25" s="76"/>
      <c r="F25" s="23"/>
    </row>
    <row r="26" spans="1:7" ht="15.95" customHeight="1">
      <c r="A26" s="76"/>
      <c r="B26" s="76"/>
      <c r="C26" s="23"/>
      <c r="D26" s="23"/>
      <c r="E26" s="76"/>
      <c r="F26" s="23"/>
    </row>
    <row r="27" spans="1:7" ht="15.95" customHeight="1">
      <c r="A27" s="76"/>
      <c r="B27" s="76"/>
      <c r="C27" s="23"/>
      <c r="D27" s="23"/>
      <c r="E27" s="76"/>
      <c r="F27" s="23"/>
    </row>
    <row r="28" spans="1:7" ht="15.95" customHeight="1">
      <c r="A28" s="76"/>
      <c r="B28" s="76"/>
      <c r="C28" s="23"/>
      <c r="D28" s="23"/>
      <c r="E28" s="76"/>
      <c r="F28" s="23"/>
    </row>
    <row r="29" spans="1:7" ht="15.95" customHeight="1">
      <c r="A29" s="76"/>
      <c r="B29" s="76"/>
      <c r="C29" s="23"/>
      <c r="D29" s="23"/>
      <c r="E29" s="76"/>
      <c r="F29" s="23"/>
    </row>
    <row r="30" spans="1:7" ht="15.95" customHeight="1">
      <c r="A30" s="23"/>
      <c r="B30" s="23"/>
      <c r="C30" s="23"/>
      <c r="D30" s="23"/>
      <c r="E30" s="23"/>
      <c r="F30" s="23"/>
    </row>
    <row r="31" spans="1:7" ht="15.95" customHeight="1">
      <c r="A31" s="23"/>
      <c r="B31" s="23"/>
      <c r="C31" s="23"/>
      <c r="D31" s="23"/>
      <c r="E31" s="23"/>
      <c r="F31" s="23"/>
    </row>
    <row r="32" spans="1:7" ht="15.95" customHeight="1">
      <c r="A32" s="23"/>
      <c r="B32" s="23"/>
      <c r="C32" s="23"/>
      <c r="D32" s="23"/>
      <c r="E32" s="23"/>
      <c r="F32" s="23"/>
    </row>
    <row r="33" spans="1:6" ht="15.95" customHeight="1">
      <c r="A33" s="23"/>
      <c r="B33" s="23"/>
      <c r="C33" s="23"/>
      <c r="D33" s="23"/>
      <c r="E33" s="23"/>
      <c r="F33" s="23"/>
    </row>
    <row r="34" spans="1:6" ht="15.95" customHeight="1">
      <c r="A34" s="23"/>
      <c r="B34" s="23"/>
      <c r="C34" s="23"/>
      <c r="D34" s="23"/>
      <c r="E34" s="23"/>
      <c r="F34" s="23"/>
    </row>
  </sheetData>
  <hyperlinks>
    <hyperlink ref="A3" location="Inhalt!A1" display="&lt;&lt;&lt; Inhalt" xr:uid="{7625DD86-8B20-460D-B50D-02D67640333C}"/>
    <hyperlink ref="A17" location="Metadaten!A1" display="&lt;&lt;&lt; Metadaten" xr:uid="{D390D391-2DDC-4F10-BDB1-470630628681}"/>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0479-704F-4FB5-A94C-17362594E311}">
  <dimension ref="A1:J51"/>
  <sheetViews>
    <sheetView zoomScaleNormal="100" workbookViewId="0"/>
  </sheetViews>
  <sheetFormatPr baseColWidth="10" defaultColWidth="11.42578125" defaultRowHeight="15.95" customHeight="1"/>
  <cols>
    <col min="1" max="1" width="10.85546875" style="93" customWidth="1"/>
    <col min="2" max="16384" width="11.42578125" style="93"/>
  </cols>
  <sheetData>
    <row r="1" spans="1:10" s="92" customFormat="1" ht="18" customHeight="1">
      <c r="A1" s="33" t="s">
        <v>31</v>
      </c>
      <c r="B1" s="33"/>
      <c r="C1" s="33"/>
      <c r="D1" s="33"/>
      <c r="E1" s="33"/>
      <c r="F1" s="33"/>
    </row>
    <row r="2" spans="1:10" ht="15.95" customHeight="1">
      <c r="A2" s="33"/>
      <c r="B2" s="33"/>
      <c r="C2" s="33"/>
      <c r="D2" s="33"/>
      <c r="E2" s="33"/>
      <c r="F2" s="33"/>
    </row>
    <row r="3" spans="1:10" ht="15.95" customHeight="1">
      <c r="A3" s="27" t="s">
        <v>67</v>
      </c>
      <c r="B3" s="26"/>
      <c r="C3" s="33"/>
      <c r="D3" s="33"/>
      <c r="E3" s="33"/>
      <c r="F3" s="33"/>
    </row>
    <row r="4" spans="1:10" ht="15.95" customHeight="1">
      <c r="A4" s="26"/>
      <c r="B4" s="26"/>
      <c r="C4" s="26"/>
      <c r="D4" s="26"/>
      <c r="E4" s="26"/>
      <c r="F4" s="26"/>
    </row>
    <row r="5" spans="1:10" ht="15.95" customHeight="1">
      <c r="A5" s="28" t="s">
        <v>197</v>
      </c>
      <c r="B5" s="26"/>
      <c r="C5" s="26"/>
      <c r="D5" s="26"/>
      <c r="E5" s="26"/>
      <c r="F5" s="26"/>
    </row>
    <row r="6" spans="1:10" ht="15.95" customHeight="1">
      <c r="A6" s="28"/>
      <c r="B6" s="26"/>
      <c r="C6" s="26"/>
      <c r="D6" s="26"/>
      <c r="E6" s="26"/>
      <c r="F6" s="26"/>
    </row>
    <row r="7" spans="1:10" ht="15.95" customHeight="1">
      <c r="A7" s="26"/>
      <c r="B7" s="40" t="s">
        <v>107</v>
      </c>
      <c r="C7" s="40" t="s">
        <v>93</v>
      </c>
      <c r="D7" s="40"/>
      <c r="E7" s="40" t="s">
        <v>92</v>
      </c>
      <c r="F7" s="40"/>
    </row>
    <row r="8" spans="1:10" ht="15.95" customHeight="1">
      <c r="A8" s="41"/>
      <c r="B8" s="41" t="s">
        <v>318</v>
      </c>
      <c r="C8" s="41" t="s">
        <v>318</v>
      </c>
      <c r="D8" s="41" t="s">
        <v>319</v>
      </c>
      <c r="E8" s="41" t="s">
        <v>318</v>
      </c>
      <c r="F8" s="41" t="s">
        <v>319</v>
      </c>
    </row>
    <row r="9" spans="1:10" ht="15.95" customHeight="1">
      <c r="A9" s="28" t="s">
        <v>120</v>
      </c>
      <c r="B9" s="20">
        <v>21</v>
      </c>
      <c r="C9" s="20">
        <v>5</v>
      </c>
      <c r="D9" s="161">
        <f>C9/B9*100</f>
        <v>23.809523809523807</v>
      </c>
      <c r="E9" s="20">
        <v>16</v>
      </c>
      <c r="F9" s="63">
        <f>E9/B9*100</f>
        <v>76.19047619047619</v>
      </c>
    </row>
    <row r="10" spans="1:10" ht="15.95" customHeight="1">
      <c r="A10" s="39" t="s">
        <v>121</v>
      </c>
      <c r="B10" s="20">
        <v>21</v>
      </c>
      <c r="C10" s="20">
        <v>4</v>
      </c>
      <c r="D10" s="161">
        <f>C10/B10*100</f>
        <v>19.047619047619047</v>
      </c>
      <c r="E10" s="20">
        <v>17</v>
      </c>
      <c r="F10" s="63">
        <f>E10/B10*100</f>
        <v>80.952380952380949</v>
      </c>
    </row>
    <row r="11" spans="1:10" ht="15.95" customHeight="1">
      <c r="A11" s="39" t="s">
        <v>122</v>
      </c>
      <c r="B11" s="20">
        <v>21</v>
      </c>
      <c r="C11" s="20">
        <v>4</v>
      </c>
      <c r="D11" s="161">
        <f>C11/B11*100</f>
        <v>19.047619047619047</v>
      </c>
      <c r="E11" s="20">
        <v>17</v>
      </c>
      <c r="F11" s="63">
        <f t="shared" ref="F11:F12" si="0">E11/B11*100</f>
        <v>80.952380952380949</v>
      </c>
    </row>
    <row r="12" spans="1:10" ht="15.95" customHeight="1">
      <c r="A12" s="39" t="s">
        <v>195</v>
      </c>
      <c r="B12" s="20">
        <v>21</v>
      </c>
      <c r="C12" s="20">
        <v>4</v>
      </c>
      <c r="D12" s="161">
        <f>C12/B12*100</f>
        <v>19.047619047619047</v>
      </c>
      <c r="E12" s="20">
        <v>17</v>
      </c>
      <c r="F12" s="63">
        <f t="shared" si="0"/>
        <v>80.952380952380949</v>
      </c>
    </row>
    <row r="13" spans="1:10" ht="15.95" customHeight="1">
      <c r="A13" s="39" t="s">
        <v>257</v>
      </c>
      <c r="B13" s="20">
        <v>21</v>
      </c>
      <c r="C13" s="20">
        <v>4</v>
      </c>
      <c r="D13" s="161">
        <v>19.047619047619047</v>
      </c>
      <c r="E13" s="20">
        <v>17</v>
      </c>
      <c r="F13" s="63">
        <v>80.952380952380949</v>
      </c>
    </row>
    <row r="14" spans="1:10" ht="15.95" customHeight="1">
      <c r="A14" s="39" t="s">
        <v>259</v>
      </c>
      <c r="B14" s="20">
        <v>21</v>
      </c>
      <c r="C14" s="20">
        <v>4</v>
      </c>
      <c r="D14" s="161">
        <v>19.047619047619047</v>
      </c>
      <c r="E14" s="20">
        <v>17</v>
      </c>
      <c r="F14" s="63">
        <v>80.952380952380949</v>
      </c>
      <c r="G14" s="76"/>
      <c r="H14" s="76"/>
      <c r="I14" s="76"/>
      <c r="J14" s="76"/>
    </row>
    <row r="15" spans="1:10" ht="15.95" customHeight="1">
      <c r="A15" s="39" t="s">
        <v>260</v>
      </c>
      <c r="B15" s="20">
        <v>21</v>
      </c>
      <c r="C15" s="20">
        <v>5</v>
      </c>
      <c r="D15" s="161">
        <v>23.8</v>
      </c>
      <c r="E15" s="20">
        <v>16</v>
      </c>
      <c r="F15" s="63">
        <v>76.2</v>
      </c>
      <c r="G15" s="76"/>
      <c r="H15" s="76"/>
      <c r="I15" s="76"/>
      <c r="J15" s="76"/>
    </row>
    <row r="16" spans="1:10" ht="15.95" customHeight="1">
      <c r="A16" s="39"/>
      <c r="B16" s="20"/>
      <c r="C16" s="20"/>
      <c r="D16" s="63"/>
      <c r="E16" s="20"/>
      <c r="F16" s="63"/>
      <c r="G16" s="76"/>
      <c r="H16" s="76"/>
      <c r="I16" s="76"/>
      <c r="J16" s="76"/>
    </row>
    <row r="17" spans="1:10" ht="15.95" customHeight="1">
      <c r="A17" s="37" t="s">
        <v>68</v>
      </c>
      <c r="B17" s="20"/>
      <c r="C17" s="20"/>
      <c r="D17" s="63"/>
      <c r="E17" s="20"/>
      <c r="F17" s="63"/>
      <c r="G17" s="76"/>
      <c r="H17" s="76"/>
      <c r="I17" s="76"/>
      <c r="J17" s="76"/>
    </row>
    <row r="18" spans="1:10" ht="15.95" customHeight="1">
      <c r="A18" s="39"/>
      <c r="B18" s="20"/>
      <c r="C18" s="20"/>
      <c r="D18" s="63"/>
      <c r="E18" s="20"/>
      <c r="F18" s="63"/>
      <c r="G18" s="76"/>
      <c r="H18" s="76"/>
      <c r="I18" s="76"/>
      <c r="J18" s="76"/>
    </row>
    <row r="19" spans="1:10" s="95" customFormat="1" ht="15.95" customHeight="1">
      <c r="A19" s="52" t="s">
        <v>64</v>
      </c>
      <c r="B19" s="25"/>
      <c r="C19" s="25"/>
      <c r="D19" s="25"/>
      <c r="E19" s="25"/>
      <c r="F19" s="25"/>
      <c r="G19" s="25"/>
      <c r="H19" s="25"/>
      <c r="I19" s="25"/>
      <c r="J19" s="25"/>
    </row>
    <row r="20" spans="1:10" s="95" customFormat="1" ht="15.95" customHeight="1">
      <c r="A20" s="25" t="s">
        <v>196</v>
      </c>
      <c r="B20" s="25"/>
      <c r="C20" s="25"/>
      <c r="D20" s="25"/>
      <c r="E20" s="25"/>
      <c r="F20" s="25"/>
      <c r="G20" s="25"/>
      <c r="H20" s="25"/>
      <c r="I20" s="25"/>
      <c r="J20" s="25"/>
    </row>
    <row r="21" spans="1:10" s="95" customFormat="1" ht="15.95" customHeight="1">
      <c r="A21" s="37"/>
      <c r="B21" s="35"/>
      <c r="C21" s="25"/>
      <c r="D21" s="25"/>
      <c r="E21" s="25"/>
      <c r="F21" s="25"/>
      <c r="G21" s="25"/>
      <c r="H21" s="25"/>
      <c r="I21" s="25"/>
      <c r="J21" s="25"/>
    </row>
    <row r="22" spans="1:10" s="95" customFormat="1" ht="15.95" customHeight="1">
      <c r="B22" s="25"/>
      <c r="C22" s="25"/>
      <c r="D22" s="25"/>
      <c r="E22" s="25"/>
      <c r="F22" s="25"/>
      <c r="G22" s="25"/>
      <c r="H22" s="25"/>
      <c r="I22" s="25"/>
      <c r="J22" s="25"/>
    </row>
    <row r="23" spans="1:10" s="95" customFormat="1" ht="15.95" customHeight="1">
      <c r="A23" s="25"/>
      <c r="B23" s="25"/>
      <c r="C23" s="25"/>
      <c r="D23" s="25"/>
      <c r="E23" s="25"/>
      <c r="F23" s="25"/>
      <c r="G23" s="25"/>
      <c r="H23" s="25"/>
      <c r="I23" s="25"/>
      <c r="J23" s="25"/>
    </row>
    <row r="24" spans="1:10" ht="15.95" customHeight="1">
      <c r="A24" s="52"/>
      <c r="B24" s="76"/>
      <c r="C24" s="76"/>
      <c r="D24" s="76"/>
      <c r="E24" s="76"/>
      <c r="F24" s="76"/>
      <c r="G24" s="76"/>
      <c r="H24" s="76"/>
      <c r="I24" s="76"/>
      <c r="J24" s="76"/>
    </row>
    <row r="25" spans="1:10" ht="15.95" customHeight="1">
      <c r="A25" s="25"/>
      <c r="B25" s="25"/>
      <c r="C25" s="25"/>
      <c r="D25" s="25"/>
      <c r="E25" s="25"/>
      <c r="F25" s="25"/>
      <c r="G25" s="25"/>
      <c r="H25" s="76"/>
      <c r="I25" s="76"/>
      <c r="J25" s="76"/>
    </row>
    <row r="26" spans="1:10" ht="15.95" customHeight="1">
      <c r="A26" s="76"/>
      <c r="B26" s="76"/>
      <c r="C26" s="76"/>
      <c r="D26" s="76"/>
      <c r="E26" s="76"/>
      <c r="F26" s="76"/>
      <c r="G26" s="76"/>
      <c r="H26" s="76"/>
      <c r="I26" s="76"/>
      <c r="J26" s="76"/>
    </row>
    <row r="27" spans="1:10" ht="15.95" customHeight="1">
      <c r="A27" s="76"/>
      <c r="B27" s="76"/>
      <c r="C27" s="76"/>
      <c r="D27" s="76"/>
      <c r="E27" s="76"/>
      <c r="F27" s="76"/>
      <c r="G27" s="76"/>
      <c r="H27" s="76"/>
      <c r="I27" s="76"/>
      <c r="J27" s="76"/>
    </row>
    <row r="28" spans="1:10" ht="15.95" customHeight="1">
      <c r="A28" s="76"/>
      <c r="B28" s="76"/>
      <c r="C28" s="76"/>
      <c r="D28" s="76"/>
      <c r="E28" s="76"/>
      <c r="F28" s="76"/>
      <c r="G28" s="76"/>
      <c r="H28" s="76"/>
      <c r="I28" s="76"/>
      <c r="J28" s="76"/>
    </row>
    <row r="29" spans="1:10" ht="15.95" customHeight="1">
      <c r="A29" s="76"/>
      <c r="B29" s="76"/>
      <c r="C29" s="76"/>
      <c r="D29" s="76"/>
      <c r="E29" s="76"/>
      <c r="F29" s="76"/>
      <c r="G29" s="76"/>
      <c r="H29" s="76"/>
      <c r="I29" s="76"/>
      <c r="J29" s="76"/>
    </row>
    <row r="30" spans="1:10" ht="15.95" customHeight="1">
      <c r="A30" s="76"/>
      <c r="B30" s="76"/>
      <c r="C30" s="76"/>
      <c r="D30" s="76"/>
      <c r="E30" s="76"/>
      <c r="F30" s="76"/>
      <c r="G30" s="76"/>
      <c r="H30" s="76"/>
      <c r="I30" s="76"/>
      <c r="J30" s="76"/>
    </row>
    <row r="31" spans="1:10" ht="15.95" customHeight="1">
      <c r="A31" s="76"/>
      <c r="B31" s="76"/>
      <c r="C31" s="76"/>
      <c r="D31" s="76"/>
      <c r="E31" s="76"/>
      <c r="F31" s="76"/>
      <c r="G31" s="76"/>
      <c r="H31" s="76"/>
      <c r="I31" s="76"/>
      <c r="J31" s="76"/>
    </row>
    <row r="32" spans="1:10" ht="15.95" customHeight="1">
      <c r="A32" s="19"/>
      <c r="B32" s="19"/>
      <c r="C32" s="19"/>
      <c r="D32" s="19"/>
      <c r="E32" s="19"/>
      <c r="F32" s="19"/>
      <c r="G32" s="19"/>
      <c r="H32" s="19"/>
      <c r="I32" s="19"/>
      <c r="J32" s="19"/>
    </row>
    <row r="33" spans="1:10" ht="15.95" customHeight="1">
      <c r="A33" s="76"/>
      <c r="B33" s="76"/>
      <c r="C33" s="76"/>
      <c r="D33" s="76"/>
      <c r="E33" s="76"/>
      <c r="F33" s="76"/>
      <c r="G33" s="76"/>
      <c r="H33" s="76"/>
      <c r="I33" s="76"/>
      <c r="J33" s="76"/>
    </row>
    <row r="34" spans="1:10" ht="15.95" customHeight="1">
      <c r="A34" s="76"/>
      <c r="B34" s="76"/>
      <c r="C34" s="76"/>
      <c r="D34" s="76"/>
      <c r="E34" s="76"/>
      <c r="F34" s="76"/>
      <c r="G34" s="76"/>
      <c r="H34" s="76"/>
      <c r="I34" s="76"/>
      <c r="J34" s="76"/>
    </row>
    <row r="35" spans="1:10" ht="15.95" customHeight="1">
      <c r="A35" s="76"/>
      <c r="B35" s="76"/>
      <c r="C35" s="76"/>
      <c r="D35" s="76"/>
      <c r="E35" s="76"/>
      <c r="F35" s="76"/>
      <c r="G35" s="76"/>
      <c r="H35" s="76"/>
      <c r="I35" s="76"/>
      <c r="J35" s="76"/>
    </row>
    <row r="36" spans="1:10" ht="15.95" customHeight="1">
      <c r="A36" s="76"/>
      <c r="B36" s="76"/>
      <c r="C36" s="76"/>
      <c r="D36" s="76"/>
      <c r="E36" s="76"/>
      <c r="F36" s="76"/>
      <c r="G36" s="76"/>
      <c r="H36" s="76"/>
      <c r="I36" s="76"/>
      <c r="J36" s="76"/>
    </row>
    <row r="37" spans="1:10" ht="15.95" customHeight="1">
      <c r="A37" s="76"/>
      <c r="B37" s="76"/>
      <c r="C37" s="76"/>
      <c r="D37" s="76"/>
      <c r="E37" s="76"/>
      <c r="F37" s="76"/>
      <c r="G37" s="76"/>
      <c r="H37" s="76"/>
      <c r="I37" s="76"/>
      <c r="J37" s="76"/>
    </row>
    <row r="38" spans="1:10" ht="15.95" customHeight="1">
      <c r="A38" s="76"/>
      <c r="B38" s="76"/>
      <c r="C38" s="76"/>
      <c r="D38" s="76"/>
      <c r="E38" s="76"/>
      <c r="F38" s="76"/>
      <c r="G38" s="76"/>
      <c r="H38" s="76"/>
      <c r="I38" s="76"/>
      <c r="J38" s="76"/>
    </row>
    <row r="39" spans="1:10" ht="15.95" customHeight="1">
      <c r="A39" s="76"/>
      <c r="B39" s="76"/>
      <c r="C39" s="76"/>
      <c r="D39" s="76"/>
      <c r="E39" s="76"/>
      <c r="F39" s="76"/>
      <c r="G39" s="76"/>
      <c r="H39" s="76"/>
      <c r="I39" s="76"/>
      <c r="J39" s="76"/>
    </row>
    <row r="40" spans="1:10" ht="15.95" customHeight="1">
      <c r="A40" s="76"/>
      <c r="B40" s="76"/>
      <c r="C40" s="76"/>
      <c r="D40" s="76"/>
      <c r="E40" s="76"/>
      <c r="F40" s="76"/>
      <c r="G40" s="76"/>
      <c r="H40" s="76"/>
      <c r="I40" s="76"/>
      <c r="J40" s="76"/>
    </row>
    <row r="41" spans="1:10" ht="15.95" customHeight="1">
      <c r="A41" s="76"/>
      <c r="B41" s="76"/>
      <c r="C41" s="76"/>
      <c r="D41" s="76"/>
      <c r="E41" s="76"/>
      <c r="F41" s="76"/>
      <c r="G41" s="76"/>
      <c r="H41" s="76"/>
      <c r="I41" s="76"/>
      <c r="J41" s="76"/>
    </row>
    <row r="42" spans="1:10" ht="15.95" customHeight="1">
      <c r="A42" s="76"/>
      <c r="B42" s="76"/>
      <c r="C42" s="76"/>
      <c r="D42" s="76"/>
      <c r="E42" s="76"/>
      <c r="F42" s="76"/>
      <c r="G42" s="76"/>
      <c r="H42" s="76"/>
      <c r="I42" s="76"/>
      <c r="J42" s="76"/>
    </row>
    <row r="43" spans="1:10" ht="15.95" customHeight="1">
      <c r="A43" s="76"/>
      <c r="B43" s="76"/>
      <c r="C43" s="76"/>
      <c r="D43" s="76"/>
      <c r="E43" s="76"/>
      <c r="F43" s="76"/>
      <c r="G43" s="76"/>
      <c r="H43" s="76"/>
      <c r="I43" s="76"/>
      <c r="J43" s="76"/>
    </row>
    <row r="44" spans="1:10" ht="15.95" customHeight="1">
      <c r="A44" s="76"/>
      <c r="B44" s="76"/>
      <c r="C44" s="76"/>
      <c r="D44" s="76"/>
      <c r="E44" s="76"/>
      <c r="F44" s="76"/>
      <c r="G44" s="76"/>
      <c r="H44" s="76"/>
      <c r="I44" s="76"/>
      <c r="J44" s="76"/>
    </row>
    <row r="45" spans="1:10" ht="15.95" customHeight="1">
      <c r="A45" s="57"/>
      <c r="B45" s="57"/>
      <c r="C45" s="57"/>
      <c r="D45" s="57"/>
      <c r="E45" s="57"/>
      <c r="F45" s="57"/>
      <c r="G45" s="57"/>
      <c r="H45" s="57"/>
      <c r="I45" s="57"/>
      <c r="J45" s="57"/>
    </row>
    <row r="46" spans="1:10" ht="15.95" customHeight="1">
      <c r="A46" s="78"/>
      <c r="B46" s="57"/>
      <c r="C46" s="57"/>
      <c r="D46" s="57"/>
      <c r="E46" s="57"/>
      <c r="F46" s="57"/>
      <c r="G46" s="57"/>
      <c r="H46" s="57"/>
      <c r="I46" s="57"/>
      <c r="J46" s="57"/>
    </row>
    <row r="47" spans="1:10" ht="15.95" customHeight="1">
      <c r="A47" s="79"/>
      <c r="B47" s="57"/>
      <c r="C47" s="57"/>
      <c r="D47" s="57"/>
      <c r="E47" s="57"/>
      <c r="F47" s="57"/>
      <c r="G47" s="57"/>
      <c r="H47" s="57"/>
      <c r="I47" s="57"/>
      <c r="J47" s="57"/>
    </row>
    <row r="48" spans="1:10" ht="15.95" customHeight="1">
      <c r="A48" s="19"/>
      <c r="B48" s="19"/>
      <c r="C48" s="19"/>
      <c r="D48" s="19"/>
      <c r="E48" s="19"/>
      <c r="F48" s="19"/>
      <c r="G48" s="19"/>
      <c r="H48" s="19"/>
      <c r="I48" s="19"/>
      <c r="J48" s="19"/>
    </row>
    <row r="49" spans="1:10" ht="15.95" customHeight="1">
      <c r="A49" s="37"/>
      <c r="B49" s="21"/>
      <c r="C49" s="19"/>
      <c r="D49" s="19"/>
      <c r="E49" s="19"/>
      <c r="F49" s="19"/>
      <c r="G49" s="19"/>
      <c r="H49" s="19"/>
      <c r="I49" s="19"/>
      <c r="J49" s="19"/>
    </row>
    <row r="50" spans="1:10" ht="15.95" customHeight="1">
      <c r="A50" s="19"/>
      <c r="B50" s="19"/>
      <c r="C50" s="19"/>
      <c r="D50" s="19"/>
      <c r="E50" s="19"/>
      <c r="F50" s="19"/>
      <c r="G50" s="19"/>
      <c r="H50" s="19"/>
      <c r="I50" s="19"/>
      <c r="J50" s="19"/>
    </row>
    <row r="51" spans="1:10" ht="15.95" customHeight="1">
      <c r="A51" s="19"/>
      <c r="B51" s="19"/>
      <c r="C51" s="19"/>
      <c r="D51" s="19"/>
      <c r="E51" s="19"/>
      <c r="F51" s="19"/>
      <c r="G51" s="19"/>
      <c r="H51" s="19"/>
      <c r="I51" s="19"/>
      <c r="J51" s="19"/>
    </row>
  </sheetData>
  <hyperlinks>
    <hyperlink ref="A3" location="Inhalt!A1" display="&lt;&lt;&lt; Inhalt" xr:uid="{F45A604E-1C97-4724-831A-F8CC7B4A5F8B}"/>
    <hyperlink ref="A17" location="Metadaten!A1" display="&lt;&lt;&lt; Metadaten" xr:uid="{31492C41-2064-42AF-BCF5-F4508DD5A1E4}"/>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F8874-1496-4239-8965-2BDDB24420BC}">
  <sheetPr>
    <tabColor rgb="FFC6D8EC"/>
  </sheetPr>
  <dimension ref="A1:E42"/>
  <sheetViews>
    <sheetView zoomScaleNormal="100" workbookViewId="0"/>
  </sheetViews>
  <sheetFormatPr baseColWidth="10" defaultColWidth="11.42578125" defaultRowHeight="15.95" customHeight="1"/>
  <cols>
    <col min="1" max="16384" width="11.42578125" style="15"/>
  </cols>
  <sheetData>
    <row r="1" spans="1:1" s="14" customFormat="1" ht="18" customHeight="1">
      <c r="A1" s="14" t="s">
        <v>284</v>
      </c>
    </row>
    <row r="3" spans="1:1" ht="15.95" customHeight="1">
      <c r="A3" s="15" t="s">
        <v>61</v>
      </c>
    </row>
    <row r="36" spans="5:5" ht="15.95" customHeight="1">
      <c r="E36" s="16"/>
    </row>
    <row r="37" spans="5:5" ht="15.95" customHeight="1">
      <c r="E37" s="17"/>
    </row>
    <row r="38" spans="5:5" ht="15.95" customHeight="1">
      <c r="E38" s="16"/>
    </row>
    <row r="39" spans="5:5" ht="15.95" customHeight="1">
      <c r="E39" s="16"/>
    </row>
    <row r="40" spans="5:5" ht="15.95" customHeight="1">
      <c r="E40" s="16"/>
    </row>
    <row r="41" spans="5:5" ht="15.95" customHeight="1">
      <c r="E41" s="16"/>
    </row>
    <row r="42" spans="5:5" ht="15.95" customHeight="1">
      <c r="E42" s="16"/>
    </row>
  </sheetData>
  <pageMargins left="0.7" right="0.7" top="0.78740157499999996" bottom="0.78740157499999996" header="0.3" footer="0.3"/>
  <pageSetup paperSize="9" orientation="portrait" horizontalDpi="300" verticalDpi="0" copies="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BF17-5313-4B8D-9C64-C82AC156076B}">
  <dimension ref="A1:I258"/>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16384" width="11.42578125" style="35"/>
  </cols>
  <sheetData>
    <row r="1" spans="1:7" s="34" customFormat="1" ht="18" customHeight="1">
      <c r="A1" s="33" t="s">
        <v>32</v>
      </c>
      <c r="B1" s="33"/>
      <c r="C1" s="33"/>
      <c r="D1" s="33"/>
      <c r="E1" s="33"/>
      <c r="F1" s="33"/>
      <c r="G1" s="33"/>
    </row>
    <row r="2" spans="1:7" s="34" customFormat="1" ht="15.95" customHeight="1">
      <c r="A2" s="33"/>
      <c r="B2" s="33"/>
      <c r="C2" s="33"/>
      <c r="D2" s="33"/>
      <c r="E2" s="33"/>
      <c r="F2" s="33"/>
      <c r="G2" s="33"/>
    </row>
    <row r="3" spans="1:7" s="34" customFormat="1" ht="15.95" customHeight="1">
      <c r="A3" s="27" t="s">
        <v>67</v>
      </c>
      <c r="B3" s="26"/>
      <c r="C3" s="33"/>
      <c r="D3" s="33"/>
      <c r="E3" s="33"/>
      <c r="F3" s="33"/>
      <c r="G3" s="33"/>
    </row>
    <row r="4" spans="1:7" ht="15.95" customHeight="1">
      <c r="A4" s="26"/>
      <c r="B4" s="26"/>
      <c r="C4" s="26"/>
      <c r="D4" s="26"/>
      <c r="E4" s="26"/>
      <c r="F4" s="26"/>
      <c r="G4" s="26"/>
    </row>
    <row r="5" spans="1:7" ht="15.95" customHeight="1">
      <c r="A5" s="61" t="s">
        <v>200</v>
      </c>
      <c r="B5" s="26"/>
      <c r="C5" s="26"/>
      <c r="D5" s="26"/>
      <c r="E5" s="26"/>
      <c r="F5" s="26"/>
      <c r="G5" s="26"/>
    </row>
    <row r="6" spans="1:7" ht="15.95" customHeight="1">
      <c r="A6" s="26"/>
      <c r="B6" s="26"/>
      <c r="C6" s="26"/>
      <c r="D6" s="26"/>
      <c r="E6" s="26"/>
      <c r="F6" s="26"/>
      <c r="G6" s="26"/>
    </row>
    <row r="7" spans="1:7" ht="15.95" customHeight="1">
      <c r="A7" s="26"/>
      <c r="B7" s="40" t="s">
        <v>107</v>
      </c>
      <c r="C7" s="40" t="s">
        <v>93</v>
      </c>
      <c r="D7" s="40"/>
      <c r="E7" s="40" t="s">
        <v>92</v>
      </c>
      <c r="F7" s="40"/>
      <c r="G7" s="26"/>
    </row>
    <row r="8" spans="1:7" ht="15.95" customHeight="1">
      <c r="A8" s="41"/>
      <c r="B8" s="41" t="s">
        <v>318</v>
      </c>
      <c r="C8" s="41" t="s">
        <v>318</v>
      </c>
      <c r="D8" s="41" t="s">
        <v>319</v>
      </c>
      <c r="E8" s="41" t="s">
        <v>318</v>
      </c>
      <c r="F8" s="41" t="s">
        <v>319</v>
      </c>
      <c r="G8" s="26"/>
    </row>
    <row r="9" spans="1:7" ht="15.95" customHeight="1">
      <c r="A9" s="28">
        <v>2012</v>
      </c>
      <c r="B9" s="20">
        <v>64</v>
      </c>
      <c r="C9" s="20">
        <v>23</v>
      </c>
      <c r="D9" s="161">
        <v>35.9375</v>
      </c>
      <c r="E9" s="20">
        <v>41</v>
      </c>
      <c r="F9" s="63">
        <v>64.0625</v>
      </c>
      <c r="G9" s="36"/>
    </row>
    <row r="10" spans="1:7" ht="15.95" customHeight="1">
      <c r="A10" s="39">
        <v>2013</v>
      </c>
      <c r="B10" s="20">
        <v>61</v>
      </c>
      <c r="C10" s="20">
        <v>22</v>
      </c>
      <c r="D10" s="161">
        <v>36.065573770491802</v>
      </c>
      <c r="E10" s="20">
        <v>39</v>
      </c>
      <c r="F10" s="63">
        <v>63.934426229508205</v>
      </c>
      <c r="G10" s="26"/>
    </row>
    <row r="11" spans="1:7" ht="15.95" customHeight="1">
      <c r="A11" s="28">
        <v>2014</v>
      </c>
      <c r="B11" s="20">
        <v>66</v>
      </c>
      <c r="C11" s="20">
        <v>25</v>
      </c>
      <c r="D11" s="158">
        <v>37.878787878787875</v>
      </c>
      <c r="E11" s="20">
        <v>41</v>
      </c>
      <c r="F11" s="64">
        <v>62.121212121212125</v>
      </c>
      <c r="G11" s="21"/>
    </row>
    <row r="12" spans="1:7" ht="15.95" customHeight="1">
      <c r="A12" s="28">
        <v>2015</v>
      </c>
      <c r="B12" s="20">
        <v>66</v>
      </c>
      <c r="C12" s="20">
        <v>26</v>
      </c>
      <c r="D12" s="158">
        <v>39.393939393939391</v>
      </c>
      <c r="E12" s="20">
        <v>40</v>
      </c>
      <c r="F12" s="64">
        <v>60.606060606060609</v>
      </c>
      <c r="G12" s="21"/>
    </row>
    <row r="13" spans="1:7" ht="15.95" customHeight="1">
      <c r="A13" s="28">
        <v>2016</v>
      </c>
      <c r="B13" s="20">
        <v>64</v>
      </c>
      <c r="C13" s="20">
        <v>26</v>
      </c>
      <c r="D13" s="158">
        <v>40.625</v>
      </c>
      <c r="E13" s="20">
        <v>38</v>
      </c>
      <c r="F13" s="64">
        <v>59.375</v>
      </c>
      <c r="G13" s="21"/>
    </row>
    <row r="14" spans="1:7" ht="15.95" customHeight="1">
      <c r="A14" s="28">
        <v>2017</v>
      </c>
      <c r="B14" s="20">
        <v>65</v>
      </c>
      <c r="C14" s="20">
        <v>28</v>
      </c>
      <c r="D14" s="158">
        <v>43.07692307692308</v>
      </c>
      <c r="E14" s="20">
        <v>37</v>
      </c>
      <c r="F14" s="64">
        <v>56.92307692307692</v>
      </c>
      <c r="G14" s="21"/>
    </row>
    <row r="15" spans="1:7" ht="15.95" customHeight="1">
      <c r="A15" s="28">
        <v>2018</v>
      </c>
      <c r="B15" s="20">
        <v>65</v>
      </c>
      <c r="C15" s="20">
        <v>31</v>
      </c>
      <c r="D15" s="158">
        <v>47.692307692307693</v>
      </c>
      <c r="E15" s="20">
        <v>34</v>
      </c>
      <c r="F15" s="64">
        <v>52.307692307692314</v>
      </c>
      <c r="G15" s="21"/>
    </row>
    <row r="16" spans="1:7" ht="15.95" customHeight="1">
      <c r="A16" s="28">
        <v>2019</v>
      </c>
      <c r="B16" s="20">
        <v>62</v>
      </c>
      <c r="C16" s="20">
        <v>32</v>
      </c>
      <c r="D16" s="158">
        <v>51.612903225806448</v>
      </c>
      <c r="E16" s="20">
        <v>30</v>
      </c>
      <c r="F16" s="64">
        <v>48.387096774193552</v>
      </c>
      <c r="G16" s="21"/>
    </row>
    <row r="17" spans="1:9" ht="15.95" customHeight="1">
      <c r="A17" s="28">
        <v>2020</v>
      </c>
      <c r="B17" s="20">
        <v>63</v>
      </c>
      <c r="C17" s="20">
        <v>34</v>
      </c>
      <c r="D17" s="158">
        <v>53.968253968253968</v>
      </c>
      <c r="E17" s="20">
        <v>29</v>
      </c>
      <c r="F17" s="64">
        <v>46.031746031746032</v>
      </c>
      <c r="G17" s="21"/>
    </row>
    <row r="18" spans="1:9" ht="15.95" customHeight="1">
      <c r="A18" s="28">
        <v>2021</v>
      </c>
      <c r="B18" s="20">
        <v>62</v>
      </c>
      <c r="C18" s="20">
        <v>32</v>
      </c>
      <c r="D18" s="158">
        <v>51.612903225806448</v>
      </c>
      <c r="E18" s="20">
        <v>30</v>
      </c>
      <c r="F18" s="64">
        <v>48.387096774193552</v>
      </c>
      <c r="G18" s="21"/>
    </row>
    <row r="19" spans="1:9" ht="15.95" customHeight="1">
      <c r="A19" s="28">
        <v>2022</v>
      </c>
      <c r="B19" s="20">
        <v>63</v>
      </c>
      <c r="C19" s="20">
        <v>29</v>
      </c>
      <c r="D19" s="158">
        <v>46.031746031746032</v>
      </c>
      <c r="E19" s="20">
        <v>34</v>
      </c>
      <c r="F19" s="64">
        <v>53.968253968253968</v>
      </c>
      <c r="G19" s="21"/>
    </row>
    <row r="20" spans="1:9" ht="15.95" customHeight="1">
      <c r="A20" s="28"/>
      <c r="B20" s="20"/>
      <c r="C20" s="20"/>
      <c r="D20" s="64"/>
      <c r="E20" s="20"/>
      <c r="F20" s="64"/>
      <c r="G20" s="21"/>
    </row>
    <row r="21" spans="1:9" ht="15.95" customHeight="1">
      <c r="A21" s="37" t="s">
        <v>68</v>
      </c>
      <c r="B21" s="20"/>
      <c r="C21" s="20"/>
      <c r="D21" s="64"/>
      <c r="E21" s="20"/>
      <c r="F21" s="64"/>
      <c r="G21" s="21"/>
    </row>
    <row r="22" spans="1:9" ht="15.95" customHeight="1">
      <c r="A22" s="28"/>
      <c r="B22" s="20"/>
      <c r="C22" s="20"/>
      <c r="D22" s="64"/>
      <c r="E22" s="20"/>
      <c r="F22" s="64"/>
      <c r="G22" s="21"/>
    </row>
    <row r="23" spans="1:9" s="38" customFormat="1" ht="15.95" customHeight="1">
      <c r="A23" s="26" t="s">
        <v>62</v>
      </c>
      <c r="B23" s="77"/>
      <c r="C23" s="77"/>
      <c r="D23" s="62"/>
      <c r="E23" s="77"/>
      <c r="F23" s="62"/>
      <c r="G23" s="62"/>
    </row>
    <row r="24" spans="1:9" ht="15.95" customHeight="1">
      <c r="A24" s="28" t="s">
        <v>198</v>
      </c>
      <c r="B24" s="20"/>
      <c r="C24" s="20"/>
      <c r="D24" s="21"/>
      <c r="E24" s="20"/>
      <c r="F24" s="21"/>
      <c r="G24" s="21"/>
    </row>
    <row r="25" spans="1:9" ht="15.95" customHeight="1">
      <c r="A25" s="260" t="s">
        <v>199</v>
      </c>
      <c r="B25" s="260"/>
      <c r="C25" s="260"/>
      <c r="D25" s="260"/>
      <c r="E25" s="260"/>
      <c r="F25" s="260"/>
      <c r="G25" s="260"/>
      <c r="H25" s="260"/>
      <c r="I25" s="59"/>
    </row>
    <row r="26" spans="1:9" ht="15.95" customHeight="1">
      <c r="A26" s="260"/>
      <c r="B26" s="260"/>
      <c r="C26" s="260"/>
      <c r="D26" s="260"/>
      <c r="E26" s="260"/>
      <c r="F26" s="260"/>
      <c r="G26" s="260"/>
      <c r="H26" s="260"/>
      <c r="I26" s="59"/>
    </row>
    <row r="27" spans="1:9" ht="15.95" customHeight="1">
      <c r="A27" s="260"/>
      <c r="B27" s="260"/>
      <c r="C27" s="260"/>
      <c r="D27" s="260"/>
      <c r="E27" s="260"/>
      <c r="F27" s="260"/>
      <c r="G27" s="260"/>
      <c r="H27" s="260"/>
      <c r="I27" s="59"/>
    </row>
    <row r="28" spans="1:9" ht="15.95" customHeight="1">
      <c r="A28" s="260"/>
      <c r="B28" s="260"/>
      <c r="C28" s="260"/>
      <c r="D28" s="260"/>
      <c r="E28" s="260"/>
      <c r="F28" s="260"/>
      <c r="G28" s="260"/>
      <c r="H28" s="260"/>
      <c r="I28" s="59"/>
    </row>
    <row r="29" spans="1:9" ht="15.95" customHeight="1"/>
    <row r="30" spans="1:9" ht="15.95" customHeight="1">
      <c r="A30" s="38" t="s">
        <v>64</v>
      </c>
    </row>
    <row r="31" spans="1:9" ht="15.95" customHeight="1">
      <c r="A31" s="35" t="s">
        <v>351</v>
      </c>
    </row>
    <row r="32" spans="1:9" ht="15.95" customHeight="1"/>
    <row r="33" spans="2:2" ht="15.95" customHeight="1">
      <c r="B33" s="25"/>
    </row>
    <row r="34" spans="2:2" ht="15.95" customHeight="1"/>
    <row r="35" spans="2:2" ht="15.95" customHeight="1"/>
    <row r="36" spans="2:2" ht="15.95" customHeight="1"/>
    <row r="37" spans="2:2" ht="15.95" customHeight="1"/>
    <row r="38" spans="2:2" ht="15.95" customHeight="1"/>
    <row r="39" spans="2:2" ht="15.95" customHeight="1"/>
    <row r="40" spans="2:2" ht="15.95" customHeight="1"/>
    <row r="41" spans="2:2" ht="15.95" customHeight="1"/>
    <row r="42" spans="2:2" ht="15.95" customHeight="1"/>
    <row r="43" spans="2:2" ht="15.95" customHeight="1"/>
    <row r="44" spans="2:2" ht="15.95" customHeight="1"/>
    <row r="45" spans="2:2" ht="15.95" customHeight="1"/>
    <row r="46" spans="2:2" ht="15.95" customHeight="1"/>
    <row r="47" spans="2:2" ht="15.95" customHeight="1"/>
    <row r="48" spans="2: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sheetData>
  <mergeCells count="1">
    <mergeCell ref="A25:H28"/>
  </mergeCells>
  <hyperlinks>
    <hyperlink ref="A3" location="Inhalt!A1" display="&lt;&lt;&lt; Inhalt" xr:uid="{694826B7-6CEC-474F-9174-BAC54CD3E96F}"/>
    <hyperlink ref="A21" location="Metadaten!A1" display="&lt;&lt;&lt; Metadaten" xr:uid="{D2254764-2699-4AD8-B96A-93DCB5D99F7C}"/>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69666-55A0-4F63-B886-11D64E62E957}">
  <dimension ref="A1:Q259"/>
  <sheetViews>
    <sheetView zoomScaleNormal="100" workbookViewId="0"/>
  </sheetViews>
  <sheetFormatPr baseColWidth="10" defaultColWidth="11.42578125" defaultRowHeight="15.95" customHeight="1"/>
  <cols>
    <col min="1" max="1" width="11.140625" style="35" customWidth="1"/>
    <col min="2" max="6" width="11.28515625" style="35" customWidth="1"/>
    <col min="7" max="7" width="10" style="35" bestFit="1" customWidth="1"/>
    <col min="8" max="16384" width="11.42578125" style="35"/>
  </cols>
  <sheetData>
    <row r="1" spans="1:7" s="34" customFormat="1" ht="18" customHeight="1">
      <c r="A1" s="33" t="s">
        <v>33</v>
      </c>
      <c r="B1" s="33"/>
      <c r="C1" s="33"/>
      <c r="D1" s="33"/>
      <c r="E1" s="33"/>
      <c r="F1" s="33"/>
      <c r="G1" s="33"/>
    </row>
    <row r="2" spans="1:7" s="34" customFormat="1" ht="15.95" customHeight="1">
      <c r="A2" s="33"/>
      <c r="B2" s="33"/>
      <c r="C2" s="33"/>
      <c r="D2" s="33"/>
      <c r="E2" s="33"/>
      <c r="F2" s="33"/>
      <c r="G2" s="33"/>
    </row>
    <row r="3" spans="1:7" s="34" customFormat="1" ht="15.95" customHeight="1">
      <c r="A3" s="27" t="s">
        <v>67</v>
      </c>
      <c r="B3" s="26"/>
      <c r="C3" s="33"/>
      <c r="D3" s="33"/>
      <c r="E3" s="33"/>
      <c r="F3" s="33"/>
      <c r="G3" s="33"/>
    </row>
    <row r="4" spans="1:7" ht="15.95" customHeight="1">
      <c r="A4" s="26"/>
      <c r="B4" s="26"/>
      <c r="C4" s="26"/>
      <c r="D4" s="26"/>
      <c r="E4" s="26"/>
      <c r="F4" s="26"/>
      <c r="G4" s="26"/>
    </row>
    <row r="5" spans="1:7" ht="15.95" customHeight="1">
      <c r="A5" s="61" t="s">
        <v>204</v>
      </c>
      <c r="B5" s="26"/>
      <c r="C5" s="26"/>
      <c r="D5" s="26"/>
      <c r="E5" s="26"/>
      <c r="F5" s="26"/>
      <c r="G5" s="26"/>
    </row>
    <row r="6" spans="1:7" ht="15.95" customHeight="1">
      <c r="A6" s="26"/>
      <c r="B6" s="26"/>
      <c r="C6" s="26"/>
      <c r="D6" s="26"/>
      <c r="E6" s="26"/>
      <c r="F6" s="26"/>
      <c r="G6" s="26"/>
    </row>
    <row r="7" spans="1:7" ht="15.95" customHeight="1">
      <c r="A7" s="26"/>
      <c r="B7" s="40" t="s">
        <v>107</v>
      </c>
      <c r="C7" s="40" t="s">
        <v>93</v>
      </c>
      <c r="D7" s="40"/>
      <c r="E7" s="40" t="s">
        <v>92</v>
      </c>
      <c r="F7" s="40"/>
      <c r="G7" s="26"/>
    </row>
    <row r="8" spans="1:7" ht="15.95" customHeight="1">
      <c r="A8" s="41"/>
      <c r="B8" s="41" t="s">
        <v>318</v>
      </c>
      <c r="C8" s="41" t="s">
        <v>318</v>
      </c>
      <c r="D8" s="41" t="s">
        <v>319</v>
      </c>
      <c r="E8" s="41" t="s">
        <v>318</v>
      </c>
      <c r="F8" s="41" t="s">
        <v>319</v>
      </c>
      <c r="G8" s="26"/>
    </row>
    <row r="9" spans="1:7" ht="15.95" customHeight="1">
      <c r="A9" s="28">
        <v>2012</v>
      </c>
      <c r="B9" s="20">
        <v>60</v>
      </c>
      <c r="C9" s="20">
        <v>8</v>
      </c>
      <c r="D9" s="161">
        <f t="shared" ref="D9:D17" si="0">C9/B9*100</f>
        <v>13.333333333333334</v>
      </c>
      <c r="E9" s="20">
        <v>52</v>
      </c>
      <c r="F9" s="63">
        <f t="shared" ref="F9:F17" si="1">E9/B9*100</f>
        <v>86.666666666666671</v>
      </c>
      <c r="G9" s="36"/>
    </row>
    <row r="10" spans="1:7" ht="15.95" customHeight="1">
      <c r="A10" s="39">
        <v>2013</v>
      </c>
      <c r="B10" s="20">
        <v>61</v>
      </c>
      <c r="C10" s="20">
        <v>10</v>
      </c>
      <c r="D10" s="161">
        <f t="shared" si="0"/>
        <v>16.393442622950818</v>
      </c>
      <c r="E10" s="20">
        <v>51</v>
      </c>
      <c r="F10" s="63">
        <f t="shared" si="1"/>
        <v>83.606557377049185</v>
      </c>
      <c r="G10" s="26"/>
    </row>
    <row r="11" spans="1:7" ht="15.95" customHeight="1">
      <c r="A11" s="28">
        <v>2014</v>
      </c>
      <c r="B11" s="20">
        <v>61</v>
      </c>
      <c r="C11" s="20">
        <v>11</v>
      </c>
      <c r="D11" s="158">
        <f t="shared" si="0"/>
        <v>18.032786885245901</v>
      </c>
      <c r="E11" s="20">
        <v>50</v>
      </c>
      <c r="F11" s="64">
        <f t="shared" si="1"/>
        <v>81.967213114754102</v>
      </c>
      <c r="G11" s="21"/>
    </row>
    <row r="12" spans="1:7" ht="15.95" customHeight="1">
      <c r="A12" s="28">
        <v>2015</v>
      </c>
      <c r="B12" s="20">
        <v>59</v>
      </c>
      <c r="C12" s="20">
        <v>13</v>
      </c>
      <c r="D12" s="158">
        <f t="shared" si="0"/>
        <v>22.033898305084744</v>
      </c>
      <c r="E12" s="20">
        <v>46</v>
      </c>
      <c r="F12" s="64">
        <f t="shared" si="1"/>
        <v>77.966101694915253</v>
      </c>
      <c r="G12" s="21"/>
    </row>
    <row r="13" spans="1:7" ht="15.95" customHeight="1">
      <c r="A13" s="28">
        <v>2016</v>
      </c>
      <c r="B13" s="20">
        <v>62</v>
      </c>
      <c r="C13" s="20">
        <v>15</v>
      </c>
      <c r="D13" s="158">
        <f t="shared" si="0"/>
        <v>24.193548387096776</v>
      </c>
      <c r="E13" s="20">
        <v>47</v>
      </c>
      <c r="F13" s="64">
        <f t="shared" si="1"/>
        <v>75.806451612903231</v>
      </c>
      <c r="G13" s="21"/>
    </row>
    <row r="14" spans="1:7" ht="15.95" customHeight="1">
      <c r="A14" s="28">
        <v>2017</v>
      </c>
      <c r="B14" s="20">
        <v>58</v>
      </c>
      <c r="C14" s="20">
        <v>15</v>
      </c>
      <c r="D14" s="158">
        <f t="shared" si="0"/>
        <v>25.862068965517242</v>
      </c>
      <c r="E14" s="20">
        <v>43</v>
      </c>
      <c r="F14" s="64">
        <f t="shared" si="1"/>
        <v>74.137931034482762</v>
      </c>
      <c r="G14" s="21"/>
    </row>
    <row r="15" spans="1:7" ht="15.95" customHeight="1">
      <c r="A15" s="28">
        <v>2018</v>
      </c>
      <c r="B15" s="20">
        <v>59</v>
      </c>
      <c r="C15" s="20">
        <v>16</v>
      </c>
      <c r="D15" s="158">
        <f t="shared" si="0"/>
        <v>27.118644067796609</v>
      </c>
      <c r="E15" s="20">
        <v>43</v>
      </c>
      <c r="F15" s="64">
        <f t="shared" si="1"/>
        <v>72.881355932203391</v>
      </c>
      <c r="G15" s="21"/>
    </row>
    <row r="16" spans="1:7" ht="15.95" customHeight="1">
      <c r="A16" s="28">
        <v>2019</v>
      </c>
      <c r="B16" s="20">
        <v>58</v>
      </c>
      <c r="C16" s="20">
        <v>18</v>
      </c>
      <c r="D16" s="158">
        <f t="shared" si="0"/>
        <v>31.03448275862069</v>
      </c>
      <c r="E16" s="20">
        <v>40</v>
      </c>
      <c r="F16" s="64">
        <f t="shared" si="1"/>
        <v>68.965517241379317</v>
      </c>
      <c r="G16" s="21"/>
    </row>
    <row r="17" spans="1:9" ht="15.95" customHeight="1">
      <c r="A17" s="28">
        <v>2020</v>
      </c>
      <c r="B17" s="20">
        <v>59</v>
      </c>
      <c r="C17" s="20">
        <v>19</v>
      </c>
      <c r="D17" s="158">
        <f t="shared" si="0"/>
        <v>32.20338983050847</v>
      </c>
      <c r="E17" s="20">
        <v>40</v>
      </c>
      <c r="F17" s="64">
        <f t="shared" si="1"/>
        <v>67.796610169491515</v>
      </c>
      <c r="G17" s="21"/>
    </row>
    <row r="18" spans="1:9" ht="15.95" customHeight="1">
      <c r="A18" s="28">
        <v>2021</v>
      </c>
      <c r="B18" s="20">
        <v>62</v>
      </c>
      <c r="C18" s="20">
        <v>22</v>
      </c>
      <c r="D18" s="158">
        <v>35.483870967741936</v>
      </c>
      <c r="E18" s="20">
        <v>40</v>
      </c>
      <c r="F18" s="64">
        <v>64.516129032258064</v>
      </c>
      <c r="G18" s="21"/>
    </row>
    <row r="19" spans="1:9" ht="15.95" customHeight="1">
      <c r="A19" s="28">
        <v>2022</v>
      </c>
      <c r="B19" s="20">
        <v>56</v>
      </c>
      <c r="C19" s="20">
        <v>23</v>
      </c>
      <c r="D19" s="158">
        <v>41.071428571428569</v>
      </c>
      <c r="E19" s="20">
        <v>33</v>
      </c>
      <c r="F19" s="64">
        <v>58.928571428571431</v>
      </c>
      <c r="G19" s="21"/>
    </row>
    <row r="20" spans="1:9" ht="15.95" customHeight="1">
      <c r="A20" s="28"/>
      <c r="B20" s="20"/>
      <c r="C20" s="20"/>
      <c r="D20" s="64"/>
      <c r="E20" s="20"/>
      <c r="F20" s="64"/>
      <c r="G20" s="21"/>
    </row>
    <row r="21" spans="1:9" ht="15.95" customHeight="1">
      <c r="A21" s="37" t="s">
        <v>68</v>
      </c>
      <c r="B21" s="20"/>
      <c r="C21" s="20"/>
      <c r="D21" s="64"/>
      <c r="E21" s="20"/>
      <c r="F21" s="64"/>
      <c r="G21" s="21"/>
    </row>
    <row r="22" spans="1:9" ht="15.95" customHeight="1">
      <c r="A22" s="28"/>
      <c r="B22" s="20"/>
      <c r="C22" s="20"/>
      <c r="D22" s="64"/>
      <c r="E22" s="20"/>
      <c r="F22" s="64"/>
      <c r="G22" s="21"/>
    </row>
    <row r="23" spans="1:9" s="38" customFormat="1" ht="15.95" customHeight="1">
      <c r="A23" s="26" t="s">
        <v>62</v>
      </c>
      <c r="B23" s="77"/>
      <c r="C23" s="77"/>
      <c r="D23" s="62"/>
      <c r="E23" s="77"/>
      <c r="F23" s="62"/>
      <c r="G23" s="62"/>
    </row>
    <row r="24" spans="1:9" ht="15.95" customHeight="1">
      <c r="A24" s="28" t="s">
        <v>201</v>
      </c>
      <c r="B24" s="20"/>
      <c r="C24" s="20"/>
      <c r="D24" s="21"/>
      <c r="E24" s="20"/>
      <c r="F24" s="21"/>
      <c r="G24" s="21"/>
    </row>
    <row r="25" spans="1:9" ht="15.95" customHeight="1">
      <c r="A25" s="260" t="s">
        <v>202</v>
      </c>
      <c r="B25" s="260"/>
      <c r="C25" s="260"/>
      <c r="D25" s="260"/>
      <c r="E25" s="260"/>
      <c r="F25" s="260"/>
      <c r="G25" s="260"/>
      <c r="H25" s="260"/>
      <c r="I25" s="59"/>
    </row>
    <row r="26" spans="1:9" ht="15.95" customHeight="1">
      <c r="A26" s="260"/>
      <c r="B26" s="260"/>
      <c r="C26" s="260"/>
      <c r="D26" s="260"/>
      <c r="E26" s="260"/>
      <c r="F26" s="260"/>
      <c r="G26" s="260"/>
      <c r="H26" s="260"/>
      <c r="I26" s="59"/>
    </row>
    <row r="27" spans="1:9" ht="15.95" customHeight="1">
      <c r="A27" s="260"/>
      <c r="B27" s="260"/>
      <c r="C27" s="260"/>
      <c r="D27" s="260"/>
      <c r="E27" s="260"/>
      <c r="F27" s="260"/>
      <c r="G27" s="260"/>
      <c r="H27" s="260"/>
      <c r="I27" s="59"/>
    </row>
    <row r="28" spans="1:9" ht="15.95" customHeight="1">
      <c r="A28" s="260"/>
      <c r="B28" s="260"/>
      <c r="C28" s="260"/>
      <c r="D28" s="260"/>
      <c r="E28" s="260"/>
      <c r="F28" s="260"/>
      <c r="G28" s="260"/>
      <c r="H28" s="260"/>
      <c r="I28" s="59"/>
    </row>
    <row r="30" spans="1:9" ht="15.95" customHeight="1">
      <c r="A30" s="38" t="s">
        <v>64</v>
      </c>
    </row>
    <row r="31" spans="1:9" ht="15.95" customHeight="1">
      <c r="A31" s="28" t="s">
        <v>203</v>
      </c>
    </row>
    <row r="33" spans="2:17" ht="15.95" customHeight="1">
      <c r="B33" s="25"/>
    </row>
    <row r="42" spans="2:17" ht="15.95" customHeight="1">
      <c r="M42" s="20"/>
      <c r="N42" s="20"/>
      <c r="O42" s="64"/>
      <c r="P42" s="20"/>
      <c r="Q42" s="64"/>
    </row>
    <row r="259" ht="12.75"/>
  </sheetData>
  <mergeCells count="1">
    <mergeCell ref="A25:H28"/>
  </mergeCells>
  <hyperlinks>
    <hyperlink ref="A3" location="Inhalt!A1" display="&lt;&lt;&lt; Inhalt" xr:uid="{4512D5F8-E946-46AB-B13F-E0E60C234B24}"/>
    <hyperlink ref="A21" location="Metadaten!A1" display="&lt;&lt;&lt; Metadaten" xr:uid="{337A1B31-D9C7-4F57-B69B-DA69D6DDC540}"/>
  </hyperlink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DF5B-3C58-44A4-AF70-62267B55F982}">
  <dimension ref="A1:O205"/>
  <sheetViews>
    <sheetView zoomScaleNormal="100" workbookViewId="0"/>
  </sheetViews>
  <sheetFormatPr baseColWidth="10" defaultColWidth="11.42578125" defaultRowHeight="15.95" customHeight="1"/>
  <cols>
    <col min="1" max="1" width="8.42578125" style="35" customWidth="1"/>
    <col min="2" max="15" width="17.28515625" style="35" customWidth="1"/>
    <col min="16" max="16384" width="11.42578125" style="35"/>
  </cols>
  <sheetData>
    <row r="1" spans="1:15" s="34" customFormat="1" ht="18" customHeight="1">
      <c r="A1" s="33" t="s">
        <v>288</v>
      </c>
      <c r="B1" s="33"/>
      <c r="C1" s="33"/>
      <c r="D1" s="33"/>
      <c r="E1" s="33"/>
      <c r="K1" s="33"/>
      <c r="L1" s="33"/>
    </row>
    <row r="2" spans="1:15" s="34" customFormat="1" ht="15.95" customHeight="1">
      <c r="A2" s="33"/>
      <c r="B2" s="33"/>
      <c r="C2" s="33"/>
      <c r="D2" s="33"/>
      <c r="E2" s="33"/>
      <c r="K2" s="33"/>
      <c r="L2" s="33"/>
    </row>
    <row r="3" spans="1:15" s="34" customFormat="1" ht="15.95" customHeight="1">
      <c r="A3" s="27" t="s">
        <v>67</v>
      </c>
      <c r="B3" s="33"/>
      <c r="C3" s="33"/>
      <c r="D3" s="33"/>
      <c r="E3" s="33"/>
      <c r="K3" s="33"/>
      <c r="L3" s="33"/>
    </row>
    <row r="4" spans="1:15" ht="15.95" customHeight="1">
      <c r="A4" s="26"/>
      <c r="B4" s="26"/>
      <c r="C4" s="26"/>
      <c r="D4" s="26"/>
      <c r="E4" s="26"/>
      <c r="K4" s="26"/>
      <c r="L4" s="26"/>
    </row>
    <row r="5" spans="1:15" ht="15.95" customHeight="1">
      <c r="A5" s="61" t="s">
        <v>261</v>
      </c>
      <c r="B5" s="26"/>
      <c r="C5" s="26"/>
      <c r="D5" s="26"/>
      <c r="E5" s="26"/>
      <c r="K5" s="26"/>
      <c r="L5" s="26"/>
    </row>
    <row r="6" spans="1:15" ht="15.95" customHeight="1">
      <c r="A6" s="26"/>
      <c r="B6" s="26"/>
      <c r="C6" s="26"/>
      <c r="D6" s="26"/>
      <c r="E6" s="26"/>
      <c r="F6" s="46"/>
      <c r="G6" s="46"/>
      <c r="H6" s="46"/>
      <c r="I6" s="46"/>
      <c r="J6" s="46"/>
      <c r="K6" s="26"/>
      <c r="L6" s="26"/>
      <c r="M6" s="46"/>
      <c r="N6" s="46"/>
      <c r="O6" s="46"/>
    </row>
    <row r="7" spans="1:15" s="38" customFormat="1" ht="15.95" customHeight="1">
      <c r="A7" s="26"/>
      <c r="B7" s="40" t="s">
        <v>107</v>
      </c>
      <c r="C7" s="40"/>
      <c r="D7" s="40"/>
      <c r="E7" s="40"/>
      <c r="F7" s="210" t="s">
        <v>93</v>
      </c>
      <c r="G7" s="210"/>
      <c r="H7" s="210"/>
      <c r="I7" s="210"/>
      <c r="J7" s="210"/>
      <c r="K7" s="210" t="s">
        <v>92</v>
      </c>
      <c r="L7" s="210"/>
      <c r="M7" s="40"/>
      <c r="N7" s="40"/>
      <c r="O7" s="40"/>
    </row>
    <row r="8" spans="1:15" s="214" customFormat="1" ht="25.5">
      <c r="A8" s="212"/>
      <c r="B8" s="213"/>
      <c r="C8" s="213" t="s">
        <v>314</v>
      </c>
      <c r="D8" s="213" t="s">
        <v>315</v>
      </c>
      <c r="E8" s="213" t="s">
        <v>316</v>
      </c>
      <c r="F8" s="122" t="s">
        <v>107</v>
      </c>
      <c r="G8" s="122"/>
      <c r="H8" s="213" t="s">
        <v>314</v>
      </c>
      <c r="I8" s="213" t="s">
        <v>315</v>
      </c>
      <c r="J8" s="213" t="s">
        <v>316</v>
      </c>
      <c r="K8" s="122" t="s">
        <v>107</v>
      </c>
      <c r="L8" s="122"/>
      <c r="M8" s="213" t="s">
        <v>314</v>
      </c>
      <c r="N8" s="213" t="s">
        <v>315</v>
      </c>
      <c r="O8" s="213" t="s">
        <v>316</v>
      </c>
    </row>
    <row r="9" spans="1:15" ht="15.95" customHeight="1">
      <c r="A9" s="41"/>
      <c r="B9" s="211" t="s">
        <v>318</v>
      </c>
      <c r="C9" s="209" t="s">
        <v>318</v>
      </c>
      <c r="D9" s="209" t="s">
        <v>318</v>
      </c>
      <c r="E9" s="209" t="s">
        <v>318</v>
      </c>
      <c r="F9" s="209" t="s">
        <v>318</v>
      </c>
      <c r="G9" s="209" t="s">
        <v>319</v>
      </c>
      <c r="H9" s="209" t="s">
        <v>318</v>
      </c>
      <c r="I9" s="209" t="s">
        <v>318</v>
      </c>
      <c r="J9" s="209" t="s">
        <v>318</v>
      </c>
      <c r="K9" s="209" t="s">
        <v>318</v>
      </c>
      <c r="L9" s="209" t="s">
        <v>319</v>
      </c>
      <c r="M9" s="209" t="s">
        <v>318</v>
      </c>
      <c r="N9" s="209" t="s">
        <v>318</v>
      </c>
      <c r="O9" s="209" t="s">
        <v>318</v>
      </c>
    </row>
    <row r="10" spans="1:15" ht="15.95" customHeight="1">
      <c r="A10" s="36">
        <v>2010</v>
      </c>
      <c r="B10" s="245">
        <v>1851</v>
      </c>
      <c r="C10" s="245">
        <v>1090</v>
      </c>
      <c r="D10" s="245">
        <v>141</v>
      </c>
      <c r="E10" s="245">
        <v>620</v>
      </c>
      <c r="F10" s="208">
        <v>818</v>
      </c>
      <c r="G10" s="161">
        <f>F10/B10*100</f>
        <v>44.192328471096701</v>
      </c>
      <c r="H10" s="46">
        <v>462</v>
      </c>
      <c r="I10" s="246">
        <v>69</v>
      </c>
      <c r="J10" s="246">
        <v>287</v>
      </c>
      <c r="K10" s="247">
        <v>1033</v>
      </c>
      <c r="L10" s="88">
        <f t="shared" ref="L10:L22" si="0">K10/B10*100</f>
        <v>55.807671528903292</v>
      </c>
      <c r="M10" s="246">
        <v>628</v>
      </c>
      <c r="N10" s="246">
        <v>72</v>
      </c>
      <c r="O10" s="246">
        <v>333</v>
      </c>
    </row>
    <row r="11" spans="1:15" ht="15.95" customHeight="1">
      <c r="A11" s="36">
        <v>2011</v>
      </c>
      <c r="B11" s="245">
        <v>1899</v>
      </c>
      <c r="C11" s="245">
        <v>1097</v>
      </c>
      <c r="D11" s="245">
        <v>153</v>
      </c>
      <c r="E11" s="245">
        <v>649</v>
      </c>
      <c r="F11" s="208">
        <v>862</v>
      </c>
      <c r="G11" s="161">
        <f t="shared" ref="G11:G22" si="1">F11/B11*100</f>
        <v>45.392311743022645</v>
      </c>
      <c r="H11" s="46">
        <v>472</v>
      </c>
      <c r="I11" s="246">
        <v>76</v>
      </c>
      <c r="J11" s="246">
        <v>314</v>
      </c>
      <c r="K11" s="247">
        <v>1037</v>
      </c>
      <c r="L11" s="88">
        <f t="shared" si="0"/>
        <v>54.607688256977362</v>
      </c>
      <c r="M11" s="246">
        <v>625</v>
      </c>
      <c r="N11" s="246">
        <v>77</v>
      </c>
      <c r="O11" s="246">
        <v>335</v>
      </c>
    </row>
    <row r="12" spans="1:15" ht="15.95" customHeight="1">
      <c r="A12" s="36">
        <v>2012</v>
      </c>
      <c r="B12" s="245">
        <v>1886</v>
      </c>
      <c r="C12" s="245">
        <v>1065</v>
      </c>
      <c r="D12" s="245">
        <v>154</v>
      </c>
      <c r="E12" s="245">
        <v>667</v>
      </c>
      <c r="F12" s="208">
        <v>860</v>
      </c>
      <c r="G12" s="161">
        <f t="shared" si="1"/>
        <v>45.599151643690348</v>
      </c>
      <c r="H12" s="46">
        <v>463</v>
      </c>
      <c r="I12" s="246">
        <v>72</v>
      </c>
      <c r="J12" s="246">
        <v>325</v>
      </c>
      <c r="K12" s="247">
        <v>1026</v>
      </c>
      <c r="L12" s="88">
        <f t="shared" si="0"/>
        <v>54.400848356309652</v>
      </c>
      <c r="M12" s="246">
        <v>602</v>
      </c>
      <c r="N12" s="246">
        <v>82</v>
      </c>
      <c r="O12" s="246">
        <v>342</v>
      </c>
    </row>
    <row r="13" spans="1:15" ht="15.95" customHeight="1">
      <c r="A13" s="36">
        <v>2013</v>
      </c>
      <c r="B13" s="245">
        <v>1885</v>
      </c>
      <c r="C13" s="245">
        <v>1040</v>
      </c>
      <c r="D13" s="245">
        <v>160</v>
      </c>
      <c r="E13" s="245">
        <v>685</v>
      </c>
      <c r="F13" s="208">
        <v>854</v>
      </c>
      <c r="G13" s="161">
        <f t="shared" si="1"/>
        <v>45.305039787798407</v>
      </c>
      <c r="H13" s="46">
        <v>452</v>
      </c>
      <c r="I13" s="246">
        <v>74</v>
      </c>
      <c r="J13" s="246">
        <v>328</v>
      </c>
      <c r="K13" s="247">
        <v>1031</v>
      </c>
      <c r="L13" s="88">
        <f t="shared" si="0"/>
        <v>54.694960212201593</v>
      </c>
      <c r="M13" s="246">
        <v>588</v>
      </c>
      <c r="N13" s="246">
        <v>86</v>
      </c>
      <c r="O13" s="246">
        <v>357</v>
      </c>
    </row>
    <row r="14" spans="1:15" ht="15.95" customHeight="1">
      <c r="A14" s="36">
        <v>2014</v>
      </c>
      <c r="B14" s="245">
        <v>1849</v>
      </c>
      <c r="C14" s="245">
        <v>1013</v>
      </c>
      <c r="D14" s="245">
        <v>162</v>
      </c>
      <c r="E14" s="245">
        <v>674</v>
      </c>
      <c r="F14" s="208">
        <v>835</v>
      </c>
      <c r="G14" s="161">
        <f t="shared" si="1"/>
        <v>45.159545700378587</v>
      </c>
      <c r="H14" s="46">
        <v>440</v>
      </c>
      <c r="I14" s="246">
        <v>73</v>
      </c>
      <c r="J14" s="246">
        <v>322</v>
      </c>
      <c r="K14" s="247">
        <v>1014</v>
      </c>
      <c r="L14" s="88">
        <f t="shared" si="0"/>
        <v>54.84045429962142</v>
      </c>
      <c r="M14" s="246">
        <v>573</v>
      </c>
      <c r="N14" s="246">
        <v>89</v>
      </c>
      <c r="O14" s="246">
        <v>352</v>
      </c>
    </row>
    <row r="15" spans="1:15" ht="15.95" customHeight="1">
      <c r="A15" s="36">
        <v>2015</v>
      </c>
      <c r="B15" s="245">
        <v>1772</v>
      </c>
      <c r="C15" s="245">
        <v>1025</v>
      </c>
      <c r="D15" s="245">
        <v>158</v>
      </c>
      <c r="E15" s="245">
        <v>589</v>
      </c>
      <c r="F15" s="208">
        <v>797</v>
      </c>
      <c r="G15" s="161">
        <f t="shared" si="1"/>
        <v>44.97742663656885</v>
      </c>
      <c r="H15" s="46">
        <v>436</v>
      </c>
      <c r="I15" s="246">
        <v>76</v>
      </c>
      <c r="J15" s="246">
        <v>285</v>
      </c>
      <c r="K15" s="247">
        <v>975</v>
      </c>
      <c r="L15" s="88">
        <f t="shared" si="0"/>
        <v>55.02257336343115</v>
      </c>
      <c r="M15" s="246">
        <v>589</v>
      </c>
      <c r="N15" s="246">
        <v>82</v>
      </c>
      <c r="O15" s="246">
        <v>304</v>
      </c>
    </row>
    <row r="16" spans="1:15" ht="15.95" customHeight="1">
      <c r="A16" s="36">
        <v>2016</v>
      </c>
      <c r="B16" s="245">
        <v>1880</v>
      </c>
      <c r="C16" s="245">
        <v>1030</v>
      </c>
      <c r="D16" s="245">
        <v>171</v>
      </c>
      <c r="E16" s="245">
        <v>679</v>
      </c>
      <c r="F16" s="208">
        <v>820</v>
      </c>
      <c r="G16" s="161">
        <f t="shared" si="1"/>
        <v>43.61702127659575</v>
      </c>
      <c r="H16" s="46">
        <v>442</v>
      </c>
      <c r="I16" s="246">
        <v>82</v>
      </c>
      <c r="J16" s="246">
        <v>296</v>
      </c>
      <c r="K16" s="247">
        <v>1060</v>
      </c>
      <c r="L16" s="88">
        <f t="shared" si="0"/>
        <v>56.38297872340425</v>
      </c>
      <c r="M16" s="246">
        <v>588</v>
      </c>
      <c r="N16" s="246">
        <v>89</v>
      </c>
      <c r="O16" s="246">
        <v>383</v>
      </c>
    </row>
    <row r="17" spans="1:15" ht="15.95" customHeight="1">
      <c r="A17" s="36">
        <v>2017</v>
      </c>
      <c r="B17" s="245">
        <v>1884</v>
      </c>
      <c r="C17" s="245">
        <v>1035</v>
      </c>
      <c r="D17" s="245">
        <v>183</v>
      </c>
      <c r="E17" s="245">
        <v>666</v>
      </c>
      <c r="F17" s="208">
        <v>826</v>
      </c>
      <c r="G17" s="161">
        <f t="shared" si="1"/>
        <v>43.842887473460721</v>
      </c>
      <c r="H17" s="46">
        <v>442</v>
      </c>
      <c r="I17" s="246">
        <v>86</v>
      </c>
      <c r="J17" s="246">
        <v>298</v>
      </c>
      <c r="K17" s="247">
        <v>1058</v>
      </c>
      <c r="L17" s="88">
        <f t="shared" si="0"/>
        <v>56.157112526539279</v>
      </c>
      <c r="M17" s="246">
        <v>593</v>
      </c>
      <c r="N17" s="246">
        <v>97</v>
      </c>
      <c r="O17" s="246">
        <v>368</v>
      </c>
    </row>
    <row r="18" spans="1:15" ht="15.95" customHeight="1">
      <c r="A18" s="36">
        <v>2018</v>
      </c>
      <c r="B18" s="245">
        <v>1909</v>
      </c>
      <c r="C18" s="245">
        <v>1036</v>
      </c>
      <c r="D18" s="245">
        <v>194</v>
      </c>
      <c r="E18" s="245">
        <v>679</v>
      </c>
      <c r="F18" s="208">
        <v>836</v>
      </c>
      <c r="G18" s="161">
        <f t="shared" si="1"/>
        <v>43.792561550550026</v>
      </c>
      <c r="H18" s="46">
        <v>443</v>
      </c>
      <c r="I18" s="246">
        <v>92</v>
      </c>
      <c r="J18" s="246">
        <v>301</v>
      </c>
      <c r="K18" s="247">
        <v>1073</v>
      </c>
      <c r="L18" s="88">
        <f t="shared" si="0"/>
        <v>56.207438449449974</v>
      </c>
      <c r="M18" s="246">
        <v>593</v>
      </c>
      <c r="N18" s="246">
        <v>102</v>
      </c>
      <c r="O18" s="246">
        <v>378</v>
      </c>
    </row>
    <row r="19" spans="1:15" ht="15.95" customHeight="1">
      <c r="A19" s="36">
        <v>2019</v>
      </c>
      <c r="B19" s="245">
        <v>1952</v>
      </c>
      <c r="C19" s="245">
        <v>1056</v>
      </c>
      <c r="D19" s="245">
        <v>200</v>
      </c>
      <c r="E19" s="245">
        <v>696</v>
      </c>
      <c r="F19" s="208">
        <v>868</v>
      </c>
      <c r="G19" s="161">
        <f t="shared" si="1"/>
        <v>44.467213114754102</v>
      </c>
      <c r="H19" s="46">
        <v>453</v>
      </c>
      <c r="I19" s="246">
        <v>102</v>
      </c>
      <c r="J19" s="246">
        <v>313</v>
      </c>
      <c r="K19" s="247">
        <v>1084</v>
      </c>
      <c r="L19" s="88">
        <f t="shared" si="0"/>
        <v>55.532786885245898</v>
      </c>
      <c r="M19" s="246">
        <v>603</v>
      </c>
      <c r="N19" s="246">
        <v>98</v>
      </c>
      <c r="O19" s="246">
        <v>383</v>
      </c>
    </row>
    <row r="20" spans="1:15" ht="15.95" customHeight="1">
      <c r="A20" s="36">
        <v>2020</v>
      </c>
      <c r="B20" s="245">
        <v>2097</v>
      </c>
      <c r="C20" s="245">
        <v>1188</v>
      </c>
      <c r="D20" s="245">
        <v>216</v>
      </c>
      <c r="E20" s="245">
        <v>693</v>
      </c>
      <c r="F20" s="208">
        <v>969</v>
      </c>
      <c r="G20" s="161">
        <f t="shared" si="1"/>
        <v>46.208869814020026</v>
      </c>
      <c r="H20" s="46">
        <v>547</v>
      </c>
      <c r="I20" s="246">
        <v>112</v>
      </c>
      <c r="J20" s="246">
        <v>310</v>
      </c>
      <c r="K20" s="247">
        <v>1128</v>
      </c>
      <c r="L20" s="88">
        <f t="shared" si="0"/>
        <v>53.791130185979974</v>
      </c>
      <c r="M20" s="246">
        <v>641</v>
      </c>
      <c r="N20" s="246">
        <v>104</v>
      </c>
      <c r="O20" s="246">
        <v>383</v>
      </c>
    </row>
    <row r="21" spans="1:15" ht="15.95" customHeight="1">
      <c r="A21" s="36">
        <v>2021</v>
      </c>
      <c r="B21" s="245">
        <v>2265</v>
      </c>
      <c r="C21" s="245">
        <v>1339</v>
      </c>
      <c r="D21" s="245">
        <v>231</v>
      </c>
      <c r="E21" s="245">
        <v>695</v>
      </c>
      <c r="F21" s="208">
        <v>1091</v>
      </c>
      <c r="G21" s="161">
        <f t="shared" si="1"/>
        <v>48.167770419426049</v>
      </c>
      <c r="H21" s="46">
        <v>655</v>
      </c>
      <c r="I21" s="246">
        <v>120</v>
      </c>
      <c r="J21" s="246">
        <v>316</v>
      </c>
      <c r="K21" s="247">
        <v>1174</v>
      </c>
      <c r="L21" s="88">
        <f t="shared" si="0"/>
        <v>51.832229580573951</v>
      </c>
      <c r="M21" s="246">
        <v>684</v>
      </c>
      <c r="N21" s="246">
        <v>111</v>
      </c>
      <c r="O21" s="246">
        <v>379</v>
      </c>
    </row>
    <row r="22" spans="1:15" ht="15.95" customHeight="1">
      <c r="A22" s="36">
        <v>2022</v>
      </c>
      <c r="B22" s="245">
        <v>2227</v>
      </c>
      <c r="C22" s="245">
        <v>1283</v>
      </c>
      <c r="D22" s="245">
        <v>236</v>
      </c>
      <c r="E22" s="245">
        <v>708</v>
      </c>
      <c r="F22" s="208">
        <v>1043</v>
      </c>
      <c r="G22" s="161">
        <f t="shared" si="1"/>
        <v>46.834306241580606</v>
      </c>
      <c r="H22" s="46">
        <v>599</v>
      </c>
      <c r="I22" s="246">
        <v>121</v>
      </c>
      <c r="J22" s="246">
        <v>323</v>
      </c>
      <c r="K22" s="247">
        <v>1184</v>
      </c>
      <c r="L22" s="88">
        <f t="shared" si="0"/>
        <v>53.165693758419394</v>
      </c>
      <c r="M22" s="246">
        <v>684</v>
      </c>
      <c r="N22" s="246">
        <v>115</v>
      </c>
      <c r="O22" s="246">
        <v>385</v>
      </c>
    </row>
    <row r="23" spans="1:15" ht="15.95" customHeight="1">
      <c r="A23" s="46"/>
      <c r="B23" s="203"/>
      <c r="C23" s="203"/>
      <c r="D23" s="203"/>
      <c r="E23" s="203"/>
      <c r="F23" s="46"/>
      <c r="G23" s="49"/>
      <c r="H23" s="215"/>
      <c r="I23" s="215"/>
      <c r="J23" s="215"/>
      <c r="K23" s="46"/>
      <c r="L23" s="88"/>
      <c r="M23" s="46"/>
      <c r="N23" s="46"/>
      <c r="O23" s="46"/>
    </row>
    <row r="24" spans="1:15" ht="15.95" customHeight="1">
      <c r="A24" s="204" t="s">
        <v>68</v>
      </c>
      <c r="M24" s="152"/>
      <c r="N24" s="152"/>
    </row>
    <row r="25" spans="1:15" ht="15.95" customHeight="1">
      <c r="M25" s="152"/>
      <c r="N25" s="152"/>
    </row>
    <row r="26" spans="1:15" ht="15.95" customHeight="1">
      <c r="A26" s="26" t="s">
        <v>62</v>
      </c>
      <c r="B26" s="77"/>
      <c r="C26" s="77"/>
      <c r="D26" s="77"/>
      <c r="E26" s="77"/>
      <c r="K26" s="77"/>
      <c r="L26" s="77"/>
      <c r="M26" s="154"/>
      <c r="N26" s="144"/>
    </row>
    <row r="27" spans="1:15" ht="15.95" customHeight="1">
      <c r="A27" s="28" t="s">
        <v>317</v>
      </c>
      <c r="B27" s="20"/>
      <c r="C27" s="20"/>
      <c r="D27" s="20"/>
      <c r="E27" s="20"/>
      <c r="K27" s="20"/>
      <c r="L27" s="20"/>
      <c r="M27" s="154"/>
      <c r="N27" s="152"/>
    </row>
    <row r="28" spans="1:15" ht="15.95" customHeight="1">
      <c r="A28" s="28" t="s">
        <v>321</v>
      </c>
      <c r="B28" s="20"/>
      <c r="C28" s="20"/>
      <c r="D28" s="20"/>
      <c r="E28" s="20"/>
      <c r="K28" s="20"/>
      <c r="L28" s="20"/>
      <c r="M28" s="154"/>
      <c r="N28" s="152"/>
    </row>
    <row r="29" spans="1:15" ht="15.95" customHeight="1">
      <c r="A29" s="36"/>
      <c r="B29" s="36"/>
      <c r="C29" s="36"/>
      <c r="D29" s="36"/>
      <c r="E29" s="36"/>
      <c r="K29" s="36"/>
      <c r="L29" s="36"/>
      <c r="M29" s="154"/>
      <c r="N29" s="152"/>
    </row>
    <row r="30" spans="1:15" ht="15.95" customHeight="1">
      <c r="A30" s="38" t="s">
        <v>64</v>
      </c>
      <c r="B30" s="36"/>
      <c r="C30" s="36"/>
      <c r="D30" s="36"/>
      <c r="E30" s="36"/>
      <c r="K30" s="36"/>
      <c r="L30" s="36"/>
      <c r="M30" s="154"/>
      <c r="N30" s="152"/>
    </row>
    <row r="31" spans="1:15" ht="15.95" customHeight="1">
      <c r="A31" s="28" t="s">
        <v>322</v>
      </c>
      <c r="B31" s="36"/>
      <c r="C31" s="36"/>
      <c r="D31" s="36"/>
      <c r="E31" s="36"/>
      <c r="K31" s="36"/>
      <c r="L31" s="36"/>
      <c r="M31" s="154"/>
      <c r="N31" s="152"/>
    </row>
    <row r="32" spans="1:15" ht="15.95" customHeight="1">
      <c r="A32" s="35" t="s">
        <v>323</v>
      </c>
      <c r="M32" s="154"/>
      <c r="N32" s="152"/>
    </row>
    <row r="33" spans="1:15" ht="15.95" customHeight="1">
      <c r="A33" s="35" t="s">
        <v>324</v>
      </c>
      <c r="M33" s="154"/>
      <c r="N33" s="152"/>
    </row>
    <row r="34" spans="1:15" ht="15.95" customHeight="1">
      <c r="M34" s="154"/>
      <c r="N34" s="152"/>
    </row>
    <row r="35" spans="1:15" ht="15.95" customHeight="1">
      <c r="M35" s="154"/>
      <c r="N35" s="152"/>
    </row>
    <row r="36" spans="1:15" ht="15.95" customHeight="1">
      <c r="M36" s="154"/>
      <c r="N36" s="144"/>
    </row>
    <row r="37" spans="1:15" ht="15.95" customHeight="1">
      <c r="A37" s="33"/>
      <c r="B37" s="33"/>
      <c r="C37" s="33"/>
      <c r="D37" s="33"/>
      <c r="E37" s="33"/>
      <c r="K37" s="33"/>
      <c r="L37" s="33"/>
      <c r="M37" s="154"/>
      <c r="N37" s="46"/>
    </row>
    <row r="38" spans="1:15" ht="15.95" customHeight="1">
      <c r="A38" s="26"/>
      <c r="B38" s="77"/>
      <c r="C38" s="77"/>
      <c r="D38" s="77"/>
      <c r="E38" s="77"/>
      <c r="K38" s="62"/>
      <c r="L38" s="62"/>
      <c r="M38" s="46"/>
      <c r="N38" s="46"/>
    </row>
    <row r="39" spans="1:15" ht="15.95" customHeight="1">
      <c r="A39" s="28"/>
      <c r="B39" s="20"/>
      <c r="C39" s="20"/>
      <c r="D39" s="20"/>
      <c r="E39" s="20"/>
      <c r="K39" s="21"/>
      <c r="L39" s="21"/>
      <c r="M39" s="46"/>
      <c r="N39" s="46"/>
    </row>
    <row r="40" spans="1:15" ht="15.95" customHeight="1">
      <c r="A40" s="36"/>
      <c r="B40" s="36"/>
      <c r="C40" s="36"/>
      <c r="D40" s="36"/>
      <c r="E40" s="36"/>
      <c r="K40" s="36"/>
      <c r="L40" s="36"/>
      <c r="M40" s="46"/>
      <c r="N40" s="46"/>
    </row>
    <row r="41" spans="1:15" ht="15.95" customHeight="1">
      <c r="A41" s="202"/>
      <c r="B41" s="202"/>
      <c r="C41" s="202"/>
      <c r="D41" s="202"/>
      <c r="E41" s="202"/>
      <c r="K41" s="202"/>
      <c r="L41" s="202"/>
      <c r="M41" s="46"/>
      <c r="N41" s="46"/>
    </row>
    <row r="42" spans="1:15" ht="15.95" customHeight="1">
      <c r="A42" s="47"/>
      <c r="B42" s="36"/>
      <c r="C42" s="36"/>
      <c r="D42" s="36"/>
      <c r="E42" s="36"/>
      <c r="K42" s="36"/>
      <c r="L42" s="36"/>
      <c r="M42" s="46"/>
      <c r="N42" s="46"/>
      <c r="O42" s="46"/>
    </row>
    <row r="43" spans="1:15" ht="15.95" customHeight="1">
      <c r="A43" s="28"/>
      <c r="B43" s="36"/>
      <c r="C43" s="36"/>
      <c r="D43" s="36"/>
      <c r="E43" s="36"/>
      <c r="K43" s="36"/>
      <c r="L43" s="36"/>
      <c r="M43" s="46"/>
      <c r="N43" s="46"/>
      <c r="O43" s="46"/>
    </row>
    <row r="44" spans="1:15" ht="15.95" customHeight="1">
      <c r="A44" s="46"/>
      <c r="B44" s="46"/>
      <c r="C44" s="46"/>
      <c r="D44" s="46"/>
      <c r="E44" s="46"/>
      <c r="K44" s="46"/>
      <c r="L44" s="46"/>
      <c r="M44" s="152"/>
      <c r="N44" s="152"/>
      <c r="O44" s="46"/>
    </row>
    <row r="45" spans="1:15" ht="15.95" customHeight="1">
      <c r="A45" s="46"/>
      <c r="B45" s="46"/>
      <c r="C45" s="46"/>
      <c r="D45" s="46"/>
      <c r="E45" s="46"/>
      <c r="K45" s="46"/>
      <c r="L45" s="46"/>
      <c r="M45" s="152"/>
      <c r="N45" s="152"/>
      <c r="O45" s="46"/>
    </row>
    <row r="46" spans="1:15" ht="15.95" customHeight="1">
      <c r="A46" s="46"/>
      <c r="B46" s="46"/>
      <c r="C46" s="46"/>
      <c r="D46" s="46"/>
      <c r="E46" s="46"/>
      <c r="K46" s="46"/>
      <c r="L46" s="46"/>
      <c r="M46" s="152"/>
      <c r="N46" s="152"/>
      <c r="O46" s="46"/>
    </row>
    <row r="47" spans="1:15" ht="15.95" customHeight="1">
      <c r="A47" s="46"/>
      <c r="B47" s="46"/>
      <c r="C47" s="46"/>
      <c r="D47" s="46"/>
      <c r="E47" s="46"/>
      <c r="K47" s="46"/>
      <c r="L47" s="46"/>
      <c r="M47" s="152"/>
      <c r="N47" s="152"/>
      <c r="O47" s="46"/>
    </row>
    <row r="48" spans="1:15" ht="15.95" customHeight="1">
      <c r="A48" s="46"/>
      <c r="B48" s="46"/>
      <c r="C48" s="46"/>
      <c r="D48" s="46"/>
      <c r="E48" s="46"/>
      <c r="K48" s="46"/>
      <c r="L48" s="46"/>
      <c r="M48" s="144"/>
      <c r="N48" s="144"/>
      <c r="O48" s="46"/>
    </row>
    <row r="49" spans="1:15" ht="15.95" customHeight="1">
      <c r="A49" s="46"/>
      <c r="B49" s="46"/>
      <c r="C49" s="46"/>
      <c r="D49" s="46"/>
      <c r="E49" s="46"/>
      <c r="K49" s="46"/>
      <c r="L49" s="46"/>
      <c r="M49" s="46"/>
      <c r="N49" s="46"/>
      <c r="O49" s="46"/>
    </row>
    <row r="50" spans="1:15" ht="15.95" customHeight="1">
      <c r="A50" s="46"/>
      <c r="B50" s="46"/>
      <c r="C50" s="46"/>
      <c r="D50" s="46"/>
      <c r="E50" s="46"/>
      <c r="K50" s="46"/>
      <c r="L50" s="46"/>
      <c r="M50" s="46"/>
      <c r="N50" s="46"/>
      <c r="O50" s="46"/>
    </row>
    <row r="51" spans="1:15" ht="15.95" customHeight="1">
      <c r="A51" s="46"/>
      <c r="B51" s="46"/>
      <c r="C51" s="46"/>
      <c r="D51" s="46"/>
      <c r="E51" s="46"/>
      <c r="K51" s="46"/>
      <c r="L51" s="46"/>
      <c r="M51" s="46"/>
      <c r="N51" s="46"/>
      <c r="O51" s="46"/>
    </row>
    <row r="52" spans="1:15" ht="15.95" customHeight="1">
      <c r="A52" s="46"/>
      <c r="B52" s="46"/>
      <c r="C52" s="46"/>
      <c r="D52" s="46"/>
      <c r="E52" s="46"/>
      <c r="K52" s="46"/>
      <c r="L52" s="46"/>
      <c r="M52" s="46"/>
      <c r="N52" s="46"/>
    </row>
    <row r="53" spans="1:15" ht="15.95" customHeight="1">
      <c r="A53" s="46"/>
      <c r="B53" s="46"/>
      <c r="C53" s="46"/>
      <c r="D53" s="46"/>
      <c r="E53" s="46"/>
      <c r="K53" s="46"/>
      <c r="L53" s="46"/>
      <c r="M53" s="46"/>
      <c r="N53" s="46"/>
    </row>
    <row r="54" spans="1:15" ht="15.95" customHeight="1">
      <c r="A54" s="46"/>
      <c r="B54" s="46"/>
      <c r="C54" s="46"/>
      <c r="D54" s="46"/>
      <c r="E54" s="46"/>
      <c r="K54" s="46"/>
      <c r="L54" s="46"/>
      <c r="M54" s="46"/>
      <c r="N54" s="46"/>
    </row>
    <row r="55" spans="1:15" ht="15.95" customHeight="1">
      <c r="A55" s="46"/>
      <c r="B55" s="46"/>
      <c r="C55" s="46"/>
      <c r="D55" s="46"/>
      <c r="E55" s="46"/>
      <c r="K55" s="46"/>
      <c r="L55" s="46"/>
      <c r="M55" s="46"/>
      <c r="N55" s="46"/>
    </row>
    <row r="56" spans="1:15" ht="15.95" customHeight="1">
      <c r="A56" s="46"/>
      <c r="B56" s="46"/>
      <c r="C56" s="46"/>
      <c r="D56" s="46"/>
      <c r="E56" s="46"/>
      <c r="K56" s="46"/>
      <c r="L56" s="46"/>
      <c r="M56" s="46"/>
      <c r="N56" s="46"/>
    </row>
    <row r="57" spans="1:15" ht="15.95" customHeight="1">
      <c r="A57" s="46"/>
      <c r="B57" s="46"/>
      <c r="C57" s="46"/>
      <c r="D57" s="46"/>
      <c r="E57" s="46"/>
      <c r="K57" s="46"/>
      <c r="L57" s="46"/>
      <c r="M57" s="46"/>
      <c r="N57" s="46"/>
    </row>
    <row r="58" spans="1:15" ht="15.95" customHeight="1">
      <c r="A58" s="46"/>
      <c r="B58" s="46"/>
      <c r="C58" s="46"/>
      <c r="D58" s="46"/>
      <c r="E58" s="46"/>
      <c r="K58" s="46"/>
      <c r="L58" s="46"/>
      <c r="M58" s="46"/>
      <c r="N58" s="46"/>
    </row>
    <row r="59" spans="1:15" ht="15.95" customHeight="1">
      <c r="A59" s="46"/>
      <c r="B59" s="46"/>
      <c r="C59" s="46"/>
      <c r="D59" s="46"/>
      <c r="E59" s="46"/>
      <c r="K59" s="46"/>
      <c r="L59" s="46"/>
      <c r="M59" s="46"/>
      <c r="N59" s="46"/>
    </row>
    <row r="60" spans="1:15" ht="15.95" customHeight="1">
      <c r="A60" s="46"/>
      <c r="B60" s="46"/>
      <c r="C60" s="46"/>
      <c r="D60" s="46"/>
      <c r="E60" s="46"/>
      <c r="K60" s="46"/>
      <c r="L60" s="46"/>
      <c r="M60" s="46"/>
      <c r="N60" s="46"/>
    </row>
    <row r="61" spans="1:15" ht="15.95" customHeight="1">
      <c r="A61" s="46"/>
      <c r="B61" s="46"/>
      <c r="C61" s="46"/>
      <c r="D61" s="46"/>
      <c r="E61" s="46"/>
      <c r="K61" s="46"/>
      <c r="L61" s="46"/>
      <c r="M61" s="46"/>
      <c r="N61" s="46"/>
    </row>
    <row r="62" spans="1:15" ht="15.95" customHeight="1">
      <c r="A62" s="46"/>
      <c r="B62" s="46"/>
      <c r="C62" s="46"/>
      <c r="D62" s="46"/>
      <c r="E62" s="46"/>
      <c r="K62" s="46"/>
      <c r="L62" s="46"/>
      <c r="M62" s="46"/>
      <c r="N62" s="46"/>
    </row>
    <row r="63" spans="1:15" ht="15.95" customHeight="1">
      <c r="A63" s="46"/>
      <c r="B63" s="46"/>
      <c r="C63" s="46"/>
      <c r="D63" s="46"/>
      <c r="E63" s="46"/>
      <c r="K63" s="46"/>
      <c r="L63" s="46"/>
      <c r="M63" s="46"/>
      <c r="N63" s="46"/>
    </row>
    <row r="205" ht="12.75"/>
  </sheetData>
  <hyperlinks>
    <hyperlink ref="A3" location="Inhalt!A1" display="&lt;&lt;&lt; Inhalt" xr:uid="{C4AE46DC-0A7B-4B05-BE3B-0043760D9641}"/>
    <hyperlink ref="A24" location="Metadaten!A1" display="&lt;&lt;&lt; Metadaten" xr:uid="{153EDCC4-B3C3-4C14-997A-015A5A583A1A}"/>
  </hyperlinks>
  <pageMargins left="0.7" right="0.7" top="0.78740157499999996" bottom="0.78740157499999996" header="0.3" footer="0.3"/>
  <pageSetup paperSize="9" orientation="portrait" horizont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A1E5C-03CD-4E09-8266-4406DE345E86}">
  <sheetPr>
    <tabColor rgb="FFC6D8EC"/>
  </sheetPr>
  <dimension ref="A1:A5"/>
  <sheetViews>
    <sheetView zoomScaleNormal="100" workbookViewId="0"/>
  </sheetViews>
  <sheetFormatPr baseColWidth="10" defaultRowHeight="15.95" customHeight="1"/>
  <sheetData>
    <row r="1" spans="1:1" ht="18" customHeight="1">
      <c r="A1" s="14" t="s">
        <v>284</v>
      </c>
    </row>
    <row r="2" spans="1:1" ht="15.95" customHeight="1">
      <c r="A2" s="15"/>
    </row>
    <row r="3" spans="1:1" ht="15.95" customHeight="1">
      <c r="A3" s="91" t="s">
        <v>287</v>
      </c>
    </row>
    <row r="4" spans="1:1" ht="15.95" customHeight="1">
      <c r="A4" s="15"/>
    </row>
    <row r="5" spans="1:1" ht="15.95" customHeight="1">
      <c r="A5" s="15"/>
    </row>
  </sheetData>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0DF28-77B4-441A-9B14-7E8B1F70A2B5}">
  <dimension ref="A1:K26"/>
  <sheetViews>
    <sheetView zoomScaleNormal="100" workbookViewId="0"/>
  </sheetViews>
  <sheetFormatPr baseColWidth="10" defaultColWidth="11.42578125" defaultRowHeight="15.95" customHeight="1"/>
  <cols>
    <col min="1" max="1" width="6.85546875" style="95" customWidth="1"/>
    <col min="2" max="7" width="13.5703125" style="95" customWidth="1"/>
    <col min="8" max="16384" width="11.42578125" style="95"/>
  </cols>
  <sheetData>
    <row r="1" spans="1:11" ht="18" customHeight="1">
      <c r="A1" s="233" t="s">
        <v>35</v>
      </c>
      <c r="B1" s="97"/>
      <c r="C1" s="97"/>
      <c r="D1" s="97"/>
      <c r="E1" s="97"/>
      <c r="F1" s="97"/>
      <c r="G1" s="97"/>
    </row>
    <row r="2" spans="1:11" ht="15.95" customHeight="1">
      <c r="A2" s="97"/>
      <c r="B2" s="97"/>
      <c r="C2" s="97"/>
      <c r="D2" s="97"/>
      <c r="E2" s="97"/>
      <c r="F2" s="97"/>
      <c r="G2" s="97"/>
    </row>
    <row r="3" spans="1:11" ht="15.95" customHeight="1">
      <c r="A3" s="27" t="s">
        <v>67</v>
      </c>
      <c r="B3" s="26"/>
      <c r="C3" s="97"/>
      <c r="D3" s="97"/>
      <c r="E3" s="97"/>
      <c r="F3" s="97"/>
      <c r="G3" s="97"/>
    </row>
    <row r="4" spans="1:11" ht="15.95" customHeight="1">
      <c r="A4" s="25"/>
      <c r="B4" s="97"/>
      <c r="C4" s="97"/>
      <c r="D4" s="97"/>
      <c r="E4" s="97"/>
      <c r="F4" s="97"/>
      <c r="G4" s="97"/>
    </row>
    <row r="5" spans="1:11" ht="15.95" customHeight="1">
      <c r="A5" s="25" t="s">
        <v>211</v>
      </c>
      <c r="B5" s="98"/>
      <c r="C5" s="98"/>
      <c r="D5" s="98"/>
      <c r="E5" s="98"/>
      <c r="F5" s="98"/>
      <c r="G5" s="98"/>
      <c r="H5" s="99"/>
      <c r="I5" s="99"/>
      <c r="J5" s="99"/>
      <c r="K5" s="99"/>
    </row>
    <row r="6" spans="1:11" ht="15.95" customHeight="1">
      <c r="A6" s="35"/>
      <c r="B6" s="46"/>
      <c r="C6" s="46"/>
      <c r="D6" s="46"/>
      <c r="E6" s="46"/>
      <c r="F6" s="46"/>
      <c r="G6" s="46"/>
      <c r="H6" s="100"/>
      <c r="I6" s="99"/>
      <c r="J6" s="99"/>
      <c r="K6" s="99"/>
    </row>
    <row r="7" spans="1:11" ht="15.95" customHeight="1">
      <c r="A7" s="35"/>
      <c r="B7" s="210" t="s">
        <v>332</v>
      </c>
      <c r="C7" s="231"/>
      <c r="D7" s="231"/>
      <c r="E7" s="231"/>
      <c r="F7" s="231"/>
      <c r="G7" s="231"/>
      <c r="H7" s="100"/>
      <c r="I7" s="99"/>
      <c r="J7" s="99"/>
      <c r="K7" s="99"/>
    </row>
    <row r="8" spans="1:11" s="103" customFormat="1" ht="15">
      <c r="A8" s="228"/>
      <c r="B8" s="42" t="s">
        <v>289</v>
      </c>
      <c r="C8" s="42"/>
      <c r="D8" s="42" t="s">
        <v>92</v>
      </c>
      <c r="E8" s="42"/>
      <c r="F8" s="42" t="s">
        <v>93</v>
      </c>
      <c r="G8" s="42"/>
      <c r="H8" s="96"/>
      <c r="I8" s="96"/>
      <c r="J8" s="96"/>
      <c r="K8" s="102"/>
    </row>
    <row r="9" spans="1:11" s="103" customFormat="1" ht="15">
      <c r="A9" s="232"/>
      <c r="B9" s="229" t="s">
        <v>319</v>
      </c>
      <c r="C9" s="230" t="s">
        <v>333</v>
      </c>
      <c r="D9" s="229" t="s">
        <v>319</v>
      </c>
      <c r="E9" s="230" t="s">
        <v>333</v>
      </c>
      <c r="F9" s="229" t="s">
        <v>319</v>
      </c>
      <c r="G9" s="230" t="s">
        <v>333</v>
      </c>
      <c r="H9" s="102"/>
      <c r="I9" s="102"/>
      <c r="J9" s="102"/>
      <c r="K9" s="102"/>
    </row>
    <row r="10" spans="1:11" ht="15.95" customHeight="1">
      <c r="A10" s="104">
        <v>2012</v>
      </c>
      <c r="B10" s="105">
        <v>3.5</v>
      </c>
      <c r="C10" s="106">
        <v>1.3</v>
      </c>
      <c r="D10" s="108">
        <v>3.5</v>
      </c>
      <c r="E10" s="108">
        <v>1.8</v>
      </c>
      <c r="F10" s="165">
        <v>3.4</v>
      </c>
      <c r="G10" s="108">
        <v>1.9</v>
      </c>
      <c r="H10" s="99"/>
      <c r="I10" s="99"/>
      <c r="J10" s="99"/>
      <c r="K10" s="99"/>
    </row>
    <row r="11" spans="1:11" ht="15.95" customHeight="1">
      <c r="A11" s="104">
        <v>2017</v>
      </c>
      <c r="B11" s="105">
        <v>4.5999999999999996</v>
      </c>
      <c r="C11" s="109">
        <v>2</v>
      </c>
      <c r="D11" s="106">
        <v>6.9</v>
      </c>
      <c r="E11" s="106">
        <v>3.7</v>
      </c>
      <c r="F11" s="165">
        <v>2.2999999999999998</v>
      </c>
      <c r="G11" s="106">
        <v>1.4</v>
      </c>
      <c r="H11" s="99"/>
      <c r="I11" s="99"/>
      <c r="J11" s="99"/>
      <c r="K11" s="99"/>
    </row>
    <row r="12" spans="1:11" ht="15.95" customHeight="1">
      <c r="A12" s="25"/>
      <c r="B12" s="105"/>
      <c r="C12" s="105"/>
      <c r="D12" s="105"/>
      <c r="E12" s="105"/>
      <c r="F12" s="105"/>
      <c r="G12" s="105"/>
      <c r="H12" s="99"/>
      <c r="I12" s="99"/>
      <c r="J12" s="99"/>
      <c r="K12" s="99"/>
    </row>
    <row r="13" spans="1:11" ht="15.95" customHeight="1">
      <c r="A13" s="37" t="s">
        <v>68</v>
      </c>
      <c r="B13" s="105"/>
      <c r="C13" s="105"/>
      <c r="D13" s="105"/>
      <c r="E13" s="105"/>
      <c r="F13" s="105"/>
      <c r="G13" s="105"/>
      <c r="H13" s="99"/>
      <c r="I13" s="99"/>
      <c r="J13" s="99"/>
      <c r="K13" s="99"/>
    </row>
    <row r="14" spans="1:11" ht="15.95" customHeight="1">
      <c r="A14" s="25"/>
      <c r="B14" s="105"/>
      <c r="C14" s="105"/>
      <c r="D14" s="105"/>
      <c r="E14" s="105"/>
      <c r="F14" s="105"/>
      <c r="G14" s="105"/>
      <c r="H14" s="99"/>
      <c r="I14" s="99"/>
      <c r="J14" s="99"/>
      <c r="K14" s="99"/>
    </row>
    <row r="15" spans="1:11" ht="15.95" customHeight="1">
      <c r="A15" s="31" t="s">
        <v>62</v>
      </c>
      <c r="B15" s="110"/>
      <c r="C15" s="110"/>
      <c r="D15" s="110"/>
      <c r="E15" s="110"/>
      <c r="F15" s="110"/>
      <c r="G15" s="110"/>
      <c r="H15" s="99"/>
      <c r="I15" s="99"/>
      <c r="J15" s="99"/>
      <c r="K15" s="99"/>
    </row>
    <row r="16" spans="1:11" ht="15.95" customHeight="1">
      <c r="A16" s="25" t="s">
        <v>334</v>
      </c>
      <c r="B16" s="110"/>
      <c r="C16" s="110"/>
      <c r="D16" s="110"/>
      <c r="E16" s="110"/>
      <c r="F16" s="110"/>
      <c r="G16" s="110"/>
      <c r="H16" s="99"/>
      <c r="I16" s="99"/>
      <c r="J16" s="99"/>
      <c r="K16" s="99"/>
    </row>
    <row r="17" spans="1:8" ht="15.95" customHeight="1">
      <c r="A17" s="25" t="s">
        <v>205</v>
      </c>
      <c r="B17" s="25"/>
      <c r="C17" s="25"/>
      <c r="D17" s="25"/>
      <c r="E17" s="25"/>
      <c r="F17" s="25"/>
      <c r="G17" s="25"/>
    </row>
    <row r="18" spans="1:8" ht="15.95" customHeight="1">
      <c r="A18" s="25" t="s">
        <v>206</v>
      </c>
      <c r="B18" s="25"/>
      <c r="C18" s="25"/>
      <c r="D18" s="25"/>
      <c r="E18" s="25"/>
      <c r="F18" s="25"/>
      <c r="G18" s="25"/>
    </row>
    <row r="19" spans="1:8" ht="15.95" customHeight="1">
      <c r="A19" s="25" t="s">
        <v>207</v>
      </c>
      <c r="B19" s="25"/>
      <c r="C19" s="25"/>
      <c r="D19" s="25"/>
      <c r="E19" s="25"/>
      <c r="F19" s="25"/>
      <c r="G19" s="25"/>
    </row>
    <row r="20" spans="1:8" ht="68.25" customHeight="1">
      <c r="A20" s="262" t="s">
        <v>208</v>
      </c>
      <c r="B20" s="262"/>
      <c r="C20" s="262"/>
      <c r="D20" s="262"/>
      <c r="E20" s="262"/>
      <c r="F20" s="262"/>
      <c r="G20" s="262"/>
      <c r="H20" s="24"/>
    </row>
    <row r="21" spans="1:8" ht="14.25" customHeight="1">
      <c r="A21" s="25" t="s">
        <v>209</v>
      </c>
      <c r="B21" s="25"/>
      <c r="C21" s="25"/>
      <c r="D21" s="25"/>
      <c r="E21" s="25"/>
      <c r="F21" s="25"/>
      <c r="G21" s="25"/>
    </row>
    <row r="22" spans="1:8" ht="17.25" customHeight="1">
      <c r="A22" s="25"/>
      <c r="B22" s="25"/>
      <c r="C22" s="25"/>
      <c r="D22" s="25"/>
      <c r="E22" s="25"/>
      <c r="F22" s="25"/>
      <c r="G22" s="25"/>
    </row>
    <row r="23" spans="1:8" ht="15.95" customHeight="1">
      <c r="A23" s="31" t="s">
        <v>64</v>
      </c>
      <c r="B23" s="31"/>
      <c r="C23" s="31"/>
      <c r="D23" s="31"/>
      <c r="E23" s="31"/>
      <c r="F23" s="31"/>
      <c r="G23" s="31"/>
    </row>
    <row r="24" spans="1:8" ht="15.95" customHeight="1">
      <c r="A24" s="25" t="s">
        <v>210</v>
      </c>
      <c r="B24" s="25"/>
      <c r="C24" s="25"/>
      <c r="D24" s="25"/>
      <c r="E24" s="25"/>
      <c r="F24" s="25"/>
      <c r="G24" s="25"/>
    </row>
    <row r="26" spans="1:8" ht="15.95" customHeight="1">
      <c r="B26" s="25"/>
    </row>
  </sheetData>
  <mergeCells count="1">
    <mergeCell ref="A20:G20"/>
  </mergeCells>
  <hyperlinks>
    <hyperlink ref="A3" location="Inhalt!A1" display="&lt;&lt;&lt; Inhalt" xr:uid="{F9CB91D7-6FF9-416D-8315-BF69A6B38F40}"/>
    <hyperlink ref="A13" location="Metadaten!A1" display="&lt;&lt;&lt; Metadaten" xr:uid="{2CA96A72-6EDA-482A-806D-6C6F13EAE636}"/>
  </hyperlinks>
  <pageMargins left="0.7" right="0.7" top="0.78740157499999996" bottom="0.78740157499999996" header="0.3" footer="0.3"/>
  <pageSetup paperSize="9" orientation="portrait" horizontalDpi="300" verticalDpi="0" copies="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98B72-8846-42A8-A025-25870772C1EB}">
  <dimension ref="A1:K25"/>
  <sheetViews>
    <sheetView zoomScaleNormal="100" workbookViewId="0"/>
  </sheetViews>
  <sheetFormatPr baseColWidth="10" defaultColWidth="11.42578125" defaultRowHeight="15.95" customHeight="1"/>
  <cols>
    <col min="1" max="1" width="6.85546875" style="95" customWidth="1"/>
    <col min="2" max="7" width="13.5703125" style="95" customWidth="1"/>
    <col min="8" max="16384" width="11.42578125" style="95"/>
  </cols>
  <sheetData>
    <row r="1" spans="1:11" ht="18" customHeight="1">
      <c r="A1" s="13" t="s">
        <v>34</v>
      </c>
      <c r="B1" s="97"/>
      <c r="C1" s="97"/>
      <c r="D1" s="97"/>
      <c r="E1" s="97"/>
      <c r="F1" s="97"/>
      <c r="G1" s="97"/>
    </row>
    <row r="2" spans="1:11" ht="15.95" customHeight="1">
      <c r="A2" s="31"/>
      <c r="B2" s="97"/>
      <c r="C2" s="97"/>
      <c r="D2" s="97"/>
      <c r="E2" s="97"/>
      <c r="F2" s="97"/>
      <c r="G2" s="97"/>
    </row>
    <row r="3" spans="1:11" ht="15.95" customHeight="1">
      <c r="A3" s="27" t="s">
        <v>67</v>
      </c>
      <c r="B3" s="26"/>
      <c r="C3" s="97"/>
      <c r="D3" s="97"/>
      <c r="E3" s="97"/>
      <c r="F3" s="97"/>
      <c r="G3" s="97"/>
    </row>
    <row r="4" spans="1:11" ht="15.95" customHeight="1">
      <c r="A4" s="25"/>
      <c r="B4" s="97"/>
      <c r="C4" s="97"/>
      <c r="D4" s="97"/>
      <c r="E4" s="97"/>
      <c r="F4" s="97"/>
      <c r="G4" s="97"/>
    </row>
    <row r="5" spans="1:11" ht="15.95" customHeight="1">
      <c r="A5" s="25" t="s">
        <v>215</v>
      </c>
      <c r="B5" s="98"/>
      <c r="C5" s="98"/>
      <c r="D5" s="98"/>
      <c r="E5" s="98"/>
      <c r="F5" s="98"/>
      <c r="G5" s="98"/>
      <c r="H5" s="99"/>
      <c r="I5" s="99"/>
      <c r="J5" s="99"/>
      <c r="K5" s="99"/>
    </row>
    <row r="6" spans="1:11" ht="15.95" customHeight="1">
      <c r="A6" s="25"/>
      <c r="B6" s="98"/>
      <c r="C6" s="98"/>
      <c r="D6" s="98"/>
      <c r="E6" s="98"/>
      <c r="F6" s="98"/>
      <c r="G6" s="98"/>
      <c r="H6" s="99"/>
      <c r="I6" s="99"/>
      <c r="J6" s="99"/>
      <c r="K6" s="99"/>
    </row>
    <row r="7" spans="1:11" ht="15.95" customHeight="1">
      <c r="A7" s="35"/>
      <c r="B7" s="210" t="s">
        <v>335</v>
      </c>
      <c r="C7" s="231"/>
      <c r="D7" s="231"/>
      <c r="E7" s="231"/>
      <c r="F7" s="231"/>
      <c r="G7" s="231"/>
      <c r="H7" s="100"/>
      <c r="I7" s="99"/>
      <c r="J7" s="99"/>
      <c r="K7" s="99"/>
    </row>
    <row r="8" spans="1:11" s="103" customFormat="1" ht="15.95" customHeight="1">
      <c r="A8" s="228"/>
      <c r="B8" s="42" t="s">
        <v>289</v>
      </c>
      <c r="C8" s="42"/>
      <c r="D8" s="42" t="s">
        <v>93</v>
      </c>
      <c r="E8" s="42"/>
      <c r="F8" s="42" t="s">
        <v>92</v>
      </c>
      <c r="G8" s="42"/>
      <c r="H8" s="96"/>
      <c r="I8" s="96"/>
      <c r="J8" s="96"/>
      <c r="K8" s="102"/>
    </row>
    <row r="9" spans="1:11" s="103" customFormat="1" ht="15.95" customHeight="1">
      <c r="A9" s="101"/>
      <c r="B9" s="229" t="s">
        <v>319</v>
      </c>
      <c r="C9" s="230" t="s">
        <v>333</v>
      </c>
      <c r="D9" s="229" t="s">
        <v>319</v>
      </c>
      <c r="E9" s="230" t="s">
        <v>333</v>
      </c>
      <c r="F9" s="229" t="s">
        <v>319</v>
      </c>
      <c r="G9" s="230" t="s">
        <v>333</v>
      </c>
      <c r="H9" s="96"/>
      <c r="I9" s="96"/>
      <c r="J9" s="96"/>
      <c r="K9" s="102"/>
    </row>
    <row r="10" spans="1:11" ht="15.95" customHeight="1">
      <c r="A10" s="104">
        <v>2012</v>
      </c>
      <c r="B10" s="105">
        <v>25</v>
      </c>
      <c r="C10" s="109">
        <v>3</v>
      </c>
      <c r="D10" s="259">
        <v>19</v>
      </c>
      <c r="E10" s="108">
        <v>3.5</v>
      </c>
      <c r="F10" s="107">
        <v>31.2</v>
      </c>
      <c r="G10" s="108">
        <v>4.9000000000000004</v>
      </c>
      <c r="H10" s="99"/>
      <c r="I10" s="99"/>
      <c r="J10" s="99"/>
      <c r="K10" s="99"/>
    </row>
    <row r="11" spans="1:11" ht="15.95" customHeight="1">
      <c r="A11" s="104">
        <v>2017</v>
      </c>
      <c r="B11" s="105">
        <v>26.6</v>
      </c>
      <c r="C11" s="109">
        <v>4.7</v>
      </c>
      <c r="D11" s="259">
        <v>27</v>
      </c>
      <c r="E11" s="106">
        <v>7.5</v>
      </c>
      <c r="F11" s="106">
        <v>26.3</v>
      </c>
      <c r="G11" s="106">
        <v>5.7</v>
      </c>
      <c r="H11" s="99"/>
      <c r="I11" s="99"/>
      <c r="J11" s="99"/>
      <c r="K11" s="99"/>
    </row>
    <row r="12" spans="1:11" ht="15.95" customHeight="1">
      <c r="A12" s="25"/>
      <c r="B12" s="105"/>
      <c r="C12" s="105"/>
      <c r="D12" s="105"/>
      <c r="E12" s="105"/>
      <c r="F12" s="105"/>
      <c r="G12" s="105"/>
      <c r="H12" s="99"/>
      <c r="I12" s="99"/>
      <c r="J12" s="99"/>
      <c r="K12" s="99"/>
    </row>
    <row r="13" spans="1:11" ht="15.95" customHeight="1">
      <c r="A13" s="37" t="s">
        <v>68</v>
      </c>
      <c r="B13" s="105"/>
      <c r="C13" s="105"/>
      <c r="D13" s="105"/>
      <c r="E13" s="105"/>
      <c r="F13" s="105"/>
      <c r="G13" s="105"/>
      <c r="H13" s="99"/>
      <c r="I13" s="99"/>
      <c r="J13" s="99"/>
      <c r="K13" s="99"/>
    </row>
    <row r="14" spans="1:11" ht="15.95" customHeight="1">
      <c r="A14" s="25"/>
      <c r="B14" s="105"/>
      <c r="C14" s="105"/>
      <c r="D14" s="105"/>
      <c r="E14" s="105"/>
      <c r="F14" s="105"/>
      <c r="G14" s="105"/>
      <c r="H14" s="99"/>
      <c r="I14" s="99"/>
      <c r="J14" s="99"/>
      <c r="K14" s="99"/>
    </row>
    <row r="15" spans="1:11" ht="15.95" customHeight="1">
      <c r="A15" s="31" t="s">
        <v>62</v>
      </c>
      <c r="B15" s="110"/>
      <c r="C15" s="110"/>
      <c r="D15" s="110"/>
      <c r="E15" s="110"/>
      <c r="F15" s="110"/>
      <c r="G15" s="110"/>
      <c r="H15" s="99"/>
      <c r="I15" s="99"/>
      <c r="J15" s="99"/>
      <c r="K15" s="99"/>
    </row>
    <row r="16" spans="1:11" ht="15.95" customHeight="1">
      <c r="A16" s="25" t="s">
        <v>334</v>
      </c>
      <c r="B16" s="110"/>
      <c r="C16" s="110"/>
      <c r="D16" s="110"/>
      <c r="E16" s="110"/>
      <c r="F16" s="110"/>
      <c r="G16" s="110"/>
      <c r="H16" s="99"/>
      <c r="I16" s="99"/>
      <c r="J16" s="99"/>
      <c r="K16" s="99"/>
    </row>
    <row r="17" spans="1:10" ht="15.95" customHeight="1">
      <c r="A17" s="25" t="s">
        <v>358</v>
      </c>
      <c r="B17" s="25"/>
      <c r="C17" s="25"/>
      <c r="D17" s="25"/>
      <c r="E17" s="25"/>
      <c r="F17" s="25"/>
      <c r="G17" s="25"/>
    </row>
    <row r="18" spans="1:10" ht="15.95" customHeight="1">
      <c r="A18" s="25" t="s">
        <v>359</v>
      </c>
      <c r="B18" s="25"/>
      <c r="C18" s="25"/>
      <c r="D18" s="25"/>
      <c r="E18" s="25"/>
      <c r="F18" s="25"/>
      <c r="G18" s="25"/>
    </row>
    <row r="19" spans="1:10" ht="65.25" customHeight="1">
      <c r="A19" s="263" t="s">
        <v>213</v>
      </c>
      <c r="B19" s="263"/>
      <c r="C19" s="263"/>
      <c r="D19" s="263"/>
      <c r="E19" s="263"/>
      <c r="F19" s="263"/>
      <c r="G19" s="263"/>
      <c r="H19" s="24"/>
      <c r="I19" s="24"/>
      <c r="J19" s="24"/>
    </row>
    <row r="20" spans="1:10" ht="15">
      <c r="A20" s="25"/>
      <c r="B20" s="25"/>
      <c r="C20" s="25"/>
      <c r="D20" s="25"/>
      <c r="E20" s="25"/>
      <c r="F20" s="25"/>
      <c r="G20" s="25"/>
    </row>
    <row r="21" spans="1:10" s="92" customFormat="1" ht="15.95" customHeight="1">
      <c r="A21" s="31" t="s">
        <v>64</v>
      </c>
      <c r="B21" s="31"/>
      <c r="C21" s="31"/>
      <c r="D21" s="31"/>
      <c r="E21" s="31"/>
      <c r="F21" s="31"/>
      <c r="G21" s="31"/>
    </row>
    <row r="22" spans="1:10" ht="17.25" customHeight="1">
      <c r="A22" s="25" t="s">
        <v>214</v>
      </c>
      <c r="B22" s="31"/>
      <c r="C22" s="31"/>
      <c r="D22" s="31"/>
      <c r="E22" s="31"/>
      <c r="F22" s="31"/>
      <c r="G22" s="31"/>
    </row>
    <row r="23" spans="1:10" ht="15.95" customHeight="1">
      <c r="A23" s="25"/>
      <c r="B23" s="25"/>
      <c r="C23" s="25"/>
      <c r="D23" s="25"/>
      <c r="E23" s="25"/>
      <c r="F23" s="25"/>
      <c r="G23" s="25"/>
    </row>
    <row r="24" spans="1:10" ht="15.95" customHeight="1">
      <c r="B24" s="25"/>
    </row>
    <row r="25" spans="1:10" ht="15.95" customHeight="1">
      <c r="A25" s="37"/>
      <c r="B25" s="25"/>
    </row>
  </sheetData>
  <mergeCells count="1">
    <mergeCell ref="A19:G19"/>
  </mergeCells>
  <hyperlinks>
    <hyperlink ref="A3" location="Inhalt!A1" display="&lt;&lt;&lt; Inhalt" xr:uid="{950BD713-890C-4B63-AB2D-1ED19156DEEB}"/>
    <hyperlink ref="A13" location="Metadaten!A1" display="&lt;&lt;&lt; Metadaten" xr:uid="{3C56C7CE-3860-447E-A70A-1EE61A93E1DE}"/>
  </hyperlink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8BE4C-3C6F-4914-B65D-22042392A5F0}">
  <dimension ref="A1:K44"/>
  <sheetViews>
    <sheetView zoomScaleNormal="100" workbookViewId="0"/>
  </sheetViews>
  <sheetFormatPr baseColWidth="10" defaultColWidth="11.42578125" defaultRowHeight="15"/>
  <cols>
    <col min="1" max="1" width="6.85546875" style="95" customWidth="1"/>
    <col min="2" max="7" width="13.5703125" style="95" customWidth="1"/>
    <col min="8" max="16384" width="11.42578125" style="95"/>
  </cols>
  <sheetData>
    <row r="1" spans="1:11" ht="18" customHeight="1">
      <c r="A1" s="13" t="s">
        <v>36</v>
      </c>
      <c r="B1" s="97"/>
      <c r="C1" s="97"/>
      <c r="D1" s="97"/>
      <c r="E1" s="97"/>
      <c r="F1" s="97"/>
      <c r="G1" s="97"/>
    </row>
    <row r="2" spans="1:11" ht="15.95" customHeight="1">
      <c r="A2" s="31"/>
      <c r="B2" s="97"/>
      <c r="C2" s="97"/>
      <c r="D2" s="97"/>
      <c r="E2" s="97"/>
      <c r="F2" s="97"/>
      <c r="G2" s="97"/>
    </row>
    <row r="3" spans="1:11" ht="15.95" customHeight="1">
      <c r="A3" s="27" t="s">
        <v>67</v>
      </c>
      <c r="B3" s="97"/>
      <c r="C3" s="97"/>
      <c r="D3" s="97"/>
      <c r="E3" s="97"/>
      <c r="F3" s="97"/>
      <c r="G3" s="97"/>
    </row>
    <row r="4" spans="1:11" ht="15.95" customHeight="1">
      <c r="A4" s="25"/>
      <c r="B4" s="98"/>
      <c r="C4" s="97"/>
      <c r="D4" s="97"/>
      <c r="E4" s="97"/>
      <c r="F4" s="97"/>
      <c r="G4" s="97"/>
    </row>
    <row r="5" spans="1:11" ht="15.95" customHeight="1">
      <c r="A5" s="25" t="s">
        <v>220</v>
      </c>
      <c r="B5" s="46"/>
      <c r="C5" s="98"/>
      <c r="D5" s="98"/>
      <c r="E5" s="98"/>
      <c r="F5" s="98"/>
      <c r="G5" s="98"/>
      <c r="H5" s="99"/>
      <c r="I5" s="99"/>
      <c r="J5" s="99"/>
      <c r="K5" s="99"/>
    </row>
    <row r="6" spans="1:11" ht="15.95" customHeight="1">
      <c r="A6" s="25"/>
      <c r="B6" s="46"/>
      <c r="C6" s="98"/>
      <c r="D6" s="98"/>
      <c r="E6" s="98"/>
      <c r="F6" s="98"/>
      <c r="G6" s="98"/>
      <c r="H6" s="99"/>
      <c r="I6" s="99"/>
      <c r="J6" s="99"/>
      <c r="K6" s="99"/>
    </row>
    <row r="7" spans="1:11" ht="15.95" customHeight="1">
      <c r="A7" s="25"/>
      <c r="B7" s="210" t="s">
        <v>336</v>
      </c>
      <c r="C7" s="231"/>
      <c r="D7" s="231"/>
      <c r="E7" s="231"/>
      <c r="F7" s="231"/>
      <c r="G7" s="231"/>
      <c r="H7" s="99"/>
      <c r="I7" s="99"/>
      <c r="J7" s="99"/>
      <c r="K7" s="99"/>
    </row>
    <row r="8" spans="1:11" ht="15.95" customHeight="1">
      <c r="B8" s="42" t="s">
        <v>289</v>
      </c>
      <c r="C8" s="42"/>
      <c r="D8" s="42" t="s">
        <v>93</v>
      </c>
      <c r="E8" s="42"/>
      <c r="F8" s="42" t="s">
        <v>92</v>
      </c>
      <c r="G8" s="42"/>
      <c r="H8" s="100"/>
      <c r="I8" s="99"/>
      <c r="J8" s="99"/>
      <c r="K8" s="99"/>
    </row>
    <row r="9" spans="1:11" ht="15.95" customHeight="1">
      <c r="A9" s="71"/>
      <c r="B9" s="229" t="s">
        <v>319</v>
      </c>
      <c r="C9" s="230" t="s">
        <v>333</v>
      </c>
      <c r="D9" s="229" t="s">
        <v>319</v>
      </c>
      <c r="E9" s="230" t="s">
        <v>333</v>
      </c>
      <c r="F9" s="229" t="s">
        <v>319</v>
      </c>
      <c r="G9" s="230" t="s">
        <v>333</v>
      </c>
      <c r="H9" s="111"/>
      <c r="I9" s="111"/>
      <c r="J9" s="111"/>
      <c r="K9" s="99"/>
    </row>
    <row r="10" spans="1:11" ht="15.95" customHeight="1">
      <c r="A10" s="104">
        <v>2017</v>
      </c>
      <c r="B10" s="105">
        <f>42.6+25.8</f>
        <v>68.400000000000006</v>
      </c>
      <c r="C10" s="106">
        <v>5.3</v>
      </c>
      <c r="D10" s="165">
        <v>69.400000000000006</v>
      </c>
      <c r="E10" s="108">
        <v>8.1</v>
      </c>
      <c r="F10" s="107">
        <v>67.400000000000006</v>
      </c>
      <c r="G10" s="108">
        <v>6.8</v>
      </c>
      <c r="H10" s="99"/>
      <c r="I10" s="99"/>
      <c r="J10" s="99"/>
      <c r="K10" s="99"/>
    </row>
    <row r="11" spans="1:11" ht="15.95" customHeight="1">
      <c r="A11" s="104"/>
      <c r="B11" s="105"/>
      <c r="C11" s="106"/>
      <c r="D11" s="123"/>
      <c r="E11" s="108"/>
      <c r="F11" s="108"/>
      <c r="G11" s="108"/>
      <c r="H11" s="99"/>
      <c r="I11" s="99"/>
      <c r="J11" s="99"/>
      <c r="K11" s="99"/>
    </row>
    <row r="12" spans="1:11" ht="15.95" customHeight="1">
      <c r="A12" s="37" t="s">
        <v>68</v>
      </c>
      <c r="B12" s="105"/>
      <c r="C12" s="106"/>
      <c r="D12" s="123"/>
      <c r="E12" s="108"/>
      <c r="F12" s="108"/>
      <c r="G12" s="108"/>
      <c r="H12" s="99"/>
      <c r="I12" s="99"/>
      <c r="J12" s="99"/>
      <c r="K12" s="99"/>
    </row>
    <row r="13" spans="1:11" ht="15.95" customHeight="1">
      <c r="A13" s="104"/>
      <c r="B13" s="105"/>
      <c r="C13" s="109"/>
      <c r="D13" s="106"/>
      <c r="E13" s="106"/>
      <c r="F13" s="123"/>
      <c r="G13" s="106"/>
      <c r="H13" s="99"/>
      <c r="I13" s="99"/>
      <c r="J13" s="99"/>
      <c r="K13" s="99"/>
    </row>
    <row r="14" spans="1:11" s="92" customFormat="1" ht="15.95" customHeight="1">
      <c r="A14" s="31" t="s">
        <v>62</v>
      </c>
      <c r="B14" s="110"/>
      <c r="C14" s="110"/>
      <c r="D14" s="110"/>
      <c r="E14" s="110"/>
      <c r="F14" s="110"/>
      <c r="G14" s="110"/>
      <c r="H14" s="111"/>
      <c r="I14" s="111"/>
      <c r="J14" s="111"/>
      <c r="K14" s="111"/>
    </row>
    <row r="15" spans="1:11" ht="15.95" customHeight="1">
      <c r="A15" s="25" t="s">
        <v>334</v>
      </c>
      <c r="B15" s="105"/>
      <c r="C15" s="105"/>
      <c r="D15" s="105"/>
      <c r="E15" s="105"/>
      <c r="F15" s="105"/>
      <c r="G15" s="105"/>
      <c r="H15" s="99"/>
      <c r="I15" s="99"/>
      <c r="J15" s="99"/>
      <c r="K15" s="99"/>
    </row>
    <row r="16" spans="1:11" ht="15.95" customHeight="1">
      <c r="A16" s="25" t="s">
        <v>216</v>
      </c>
      <c r="B16" s="105"/>
      <c r="C16" s="105"/>
      <c r="D16" s="105"/>
      <c r="E16" s="105"/>
      <c r="F16" s="105"/>
      <c r="G16" s="105"/>
      <c r="H16" s="99"/>
      <c r="I16" s="99"/>
      <c r="J16" s="99"/>
      <c r="K16" s="99"/>
    </row>
    <row r="17" spans="1:10" ht="15.95" customHeight="1">
      <c r="A17" s="25" t="s">
        <v>217</v>
      </c>
      <c r="B17" s="25"/>
      <c r="C17" s="25"/>
      <c r="D17" s="25"/>
      <c r="E17" s="25"/>
      <c r="F17" s="25"/>
      <c r="G17" s="25"/>
    </row>
    <row r="18" spans="1:10" ht="15.95" customHeight="1">
      <c r="A18" s="25" t="s">
        <v>218</v>
      </c>
      <c r="B18" s="25"/>
      <c r="C18" s="25"/>
      <c r="D18" s="25"/>
      <c r="E18" s="25"/>
      <c r="F18" s="25"/>
      <c r="G18" s="25"/>
    </row>
    <row r="19" spans="1:10" ht="15.95" customHeight="1">
      <c r="A19" s="24"/>
      <c r="B19" s="24"/>
      <c r="C19" s="24"/>
      <c r="D19" s="24"/>
      <c r="E19" s="24"/>
      <c r="F19" s="24"/>
      <c r="G19" s="24"/>
      <c r="H19" s="24"/>
      <c r="I19" s="24"/>
      <c r="J19" s="24"/>
    </row>
    <row r="20" spans="1:10" s="92" customFormat="1">
      <c r="A20" s="31" t="s">
        <v>64</v>
      </c>
      <c r="B20" s="31"/>
      <c r="C20" s="31"/>
      <c r="D20" s="31"/>
      <c r="E20" s="31"/>
      <c r="F20" s="31"/>
      <c r="G20" s="31"/>
      <c r="H20" s="31"/>
      <c r="I20" s="31"/>
      <c r="J20" s="31"/>
    </row>
    <row r="21" spans="1:10" ht="15.95" customHeight="1">
      <c r="A21" s="25" t="s">
        <v>219</v>
      </c>
      <c r="B21" s="24"/>
      <c r="C21" s="24"/>
      <c r="D21" s="24"/>
      <c r="E21" s="24"/>
      <c r="F21" s="24"/>
      <c r="G21" s="24"/>
      <c r="H21" s="24"/>
    </row>
    <row r="22" spans="1:10" ht="17.25" customHeight="1">
      <c r="A22" s="25"/>
      <c r="B22" s="25"/>
      <c r="C22" s="25"/>
      <c r="D22" s="25"/>
      <c r="E22" s="25"/>
      <c r="F22" s="25"/>
      <c r="G22" s="25"/>
    </row>
    <row r="23" spans="1:10" s="92" customFormat="1" ht="15.95" customHeight="1">
      <c r="B23" s="25"/>
      <c r="C23" s="31"/>
      <c r="D23" s="31"/>
      <c r="E23" s="31"/>
      <c r="F23" s="31"/>
      <c r="G23" s="31"/>
    </row>
    <row r="24" spans="1:10" ht="15.95" customHeight="1">
      <c r="A24" s="25"/>
      <c r="B24" s="31"/>
      <c r="C24" s="31"/>
      <c r="D24" s="31"/>
      <c r="E24" s="31"/>
      <c r="F24" s="31"/>
      <c r="G24" s="31"/>
    </row>
    <row r="25" spans="1:10" ht="15.95" customHeight="1">
      <c r="A25" s="25"/>
      <c r="B25" s="25"/>
      <c r="C25" s="25"/>
      <c r="D25" s="25"/>
      <c r="E25" s="25"/>
      <c r="F25" s="25"/>
      <c r="G25" s="25"/>
    </row>
    <row r="26" spans="1:10" ht="15.95" customHeight="1">
      <c r="A26" s="37"/>
      <c r="B26" s="25"/>
    </row>
    <row r="27" spans="1:10" ht="15.95" customHeight="1">
      <c r="A27" s="37"/>
      <c r="B27" s="25"/>
    </row>
    <row r="28" spans="1:10" ht="15.95" customHeight="1"/>
    <row r="29" spans="1:10" ht="15.95" customHeight="1"/>
    <row r="30" spans="1:10" ht="15.95" customHeight="1"/>
    <row r="31" spans="1:10" ht="15.95" customHeight="1"/>
    <row r="32" spans="1:10"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sheetData>
  <hyperlinks>
    <hyperlink ref="A3" location="Inhalt!A1" display="&lt;&lt;&lt; Inhalt" xr:uid="{927B1A35-3FDE-4D86-BF79-61816D0815CD}"/>
    <hyperlink ref="A12" location="Metadaten!A1" display="&lt;&lt;&lt; Metadaten" xr:uid="{6279B9F9-CE3C-4B7B-9665-E9195CDDF2D6}"/>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B5B7-C904-43F4-A1FF-BFA1726B5050}">
  <dimension ref="A1:K25"/>
  <sheetViews>
    <sheetView zoomScaleNormal="100" workbookViewId="0"/>
  </sheetViews>
  <sheetFormatPr baseColWidth="10" defaultColWidth="11.42578125" defaultRowHeight="15.95" customHeight="1"/>
  <cols>
    <col min="1" max="1" width="11.42578125" style="12"/>
    <col min="2" max="7" width="13.5703125" style="12" customWidth="1"/>
    <col min="8" max="16384" width="11.42578125" style="12"/>
  </cols>
  <sheetData>
    <row r="1" spans="1:8" ht="18" customHeight="1">
      <c r="A1" s="13" t="s">
        <v>37</v>
      </c>
      <c r="B1" s="124"/>
      <c r="C1" s="124"/>
      <c r="D1" s="124"/>
      <c r="E1" s="124"/>
      <c r="F1" s="124"/>
      <c r="G1" s="124"/>
    </row>
    <row r="2" spans="1:8" ht="15.95" customHeight="1">
      <c r="A2" s="31"/>
      <c r="B2" s="117"/>
      <c r="C2" s="117"/>
      <c r="D2" s="117"/>
      <c r="E2" s="117"/>
      <c r="F2" s="117"/>
      <c r="G2" s="117"/>
    </row>
    <row r="3" spans="1:8" ht="15.95" customHeight="1">
      <c r="A3" s="27" t="s">
        <v>67</v>
      </c>
      <c r="B3" s="117"/>
      <c r="C3" s="117"/>
      <c r="D3" s="117"/>
      <c r="E3" s="117"/>
      <c r="F3" s="117"/>
      <c r="G3" s="117"/>
    </row>
    <row r="4" spans="1:8" ht="15.95" customHeight="1">
      <c r="A4" s="25"/>
      <c r="B4" s="117"/>
      <c r="C4" s="117"/>
      <c r="D4" s="117"/>
      <c r="E4" s="117"/>
      <c r="F4" s="117"/>
      <c r="G4" s="117"/>
    </row>
    <row r="5" spans="1:8" ht="15.95" customHeight="1">
      <c r="A5" s="25" t="s">
        <v>225</v>
      </c>
      <c r="B5" s="117"/>
      <c r="C5" s="117"/>
      <c r="D5" s="117"/>
      <c r="E5" s="117"/>
      <c r="F5" s="117"/>
      <c r="G5" s="117"/>
    </row>
    <row r="6" spans="1:8" ht="15.95" customHeight="1">
      <c r="A6" s="68"/>
      <c r="B6" s="68"/>
      <c r="C6" s="68"/>
      <c r="D6" s="68"/>
      <c r="E6" s="68"/>
      <c r="F6" s="68"/>
      <c r="G6" s="68"/>
      <c r="H6" s="119"/>
    </row>
    <row r="7" spans="1:8" ht="15.95" customHeight="1">
      <c r="A7" s="68"/>
      <c r="B7" s="210" t="s">
        <v>337</v>
      </c>
      <c r="C7" s="231"/>
      <c r="D7" s="231"/>
      <c r="E7" s="231"/>
      <c r="F7" s="231"/>
      <c r="G7" s="231"/>
      <c r="H7" s="119"/>
    </row>
    <row r="8" spans="1:8" ht="15.95" customHeight="1">
      <c r="A8" s="68"/>
      <c r="B8" s="42" t="s">
        <v>289</v>
      </c>
      <c r="C8" s="42"/>
      <c r="D8" s="42" t="s">
        <v>93</v>
      </c>
      <c r="E8" s="42"/>
      <c r="F8" s="42" t="s">
        <v>92</v>
      </c>
      <c r="G8" s="42"/>
      <c r="H8" s="119"/>
    </row>
    <row r="9" spans="1:8" ht="15.95" customHeight="1">
      <c r="A9" s="121"/>
      <c r="B9" s="229" t="s">
        <v>319</v>
      </c>
      <c r="C9" s="230" t="s">
        <v>333</v>
      </c>
      <c r="D9" s="229" t="s">
        <v>319</v>
      </c>
      <c r="E9" s="230" t="s">
        <v>333</v>
      </c>
      <c r="F9" s="229" t="s">
        <v>319</v>
      </c>
      <c r="G9" s="230" t="s">
        <v>333</v>
      </c>
      <c r="H9" s="119"/>
    </row>
    <row r="10" spans="1:8" ht="15.95" customHeight="1">
      <c r="A10" s="120">
        <v>2012</v>
      </c>
      <c r="B10" s="112">
        <v>31.7</v>
      </c>
      <c r="C10" s="112">
        <v>3.2</v>
      </c>
      <c r="D10" s="166">
        <v>32.799999999999997</v>
      </c>
      <c r="E10" s="112">
        <v>4.3</v>
      </c>
      <c r="F10" s="112">
        <v>30.6</v>
      </c>
      <c r="G10" s="112">
        <v>4.7</v>
      </c>
      <c r="H10" s="119"/>
    </row>
    <row r="11" spans="1:8" ht="15.95" customHeight="1">
      <c r="A11" s="120">
        <v>2017</v>
      </c>
      <c r="B11" s="112">
        <v>31.6</v>
      </c>
      <c r="C11" s="112">
        <v>4.3</v>
      </c>
      <c r="D11" s="166">
        <v>41.2</v>
      </c>
      <c r="E11" s="112">
        <v>7.1</v>
      </c>
      <c r="F11" s="112">
        <v>21.8</v>
      </c>
      <c r="G11" s="112">
        <v>4.4000000000000004</v>
      </c>
      <c r="H11" s="119"/>
    </row>
    <row r="12" spans="1:8" ht="15.95" customHeight="1">
      <c r="A12" s="23"/>
      <c r="B12" s="23"/>
      <c r="C12" s="23"/>
      <c r="D12" s="23"/>
      <c r="E12" s="23"/>
      <c r="F12" s="23"/>
      <c r="G12" s="23"/>
    </row>
    <row r="13" spans="1:8" ht="15.95" customHeight="1">
      <c r="A13" s="37" t="s">
        <v>68</v>
      </c>
      <c r="B13" s="155"/>
      <c r="C13" s="155"/>
      <c r="D13" s="155"/>
      <c r="E13" s="155"/>
      <c r="F13" s="155"/>
      <c r="G13" s="155"/>
    </row>
    <row r="14" spans="1:8" ht="15.95" customHeight="1">
      <c r="A14" s="155"/>
      <c r="B14" s="155"/>
      <c r="C14" s="155"/>
      <c r="D14" s="155"/>
      <c r="E14" s="155"/>
      <c r="F14" s="155"/>
      <c r="G14" s="155"/>
    </row>
    <row r="15" spans="1:8" ht="15.95" customHeight="1">
      <c r="A15" s="125" t="s">
        <v>62</v>
      </c>
      <c r="B15" s="125"/>
      <c r="C15" s="125"/>
      <c r="D15" s="125"/>
      <c r="E15" s="125"/>
      <c r="F15" s="125"/>
      <c r="G15" s="125"/>
    </row>
    <row r="16" spans="1:8" s="127" customFormat="1" ht="15.95" customHeight="1">
      <c r="A16" s="126" t="s">
        <v>221</v>
      </c>
      <c r="B16" s="126"/>
      <c r="C16" s="126"/>
      <c r="D16" s="126"/>
      <c r="E16" s="126"/>
      <c r="F16" s="126"/>
      <c r="G16" s="126"/>
    </row>
    <row r="17" spans="1:11" s="127" customFormat="1" ht="15.95" customHeight="1">
      <c r="A17" s="126" t="s">
        <v>212</v>
      </c>
      <c r="B17" s="126"/>
      <c r="C17" s="126"/>
      <c r="D17" s="126"/>
      <c r="E17" s="126"/>
      <c r="F17" s="126"/>
      <c r="G17" s="126"/>
    </row>
    <row r="18" spans="1:11" s="127" customFormat="1" ht="15.95" customHeight="1">
      <c r="A18" s="126" t="s">
        <v>222</v>
      </c>
      <c r="B18" s="126"/>
      <c r="C18" s="126"/>
      <c r="D18" s="126"/>
      <c r="E18" s="126"/>
      <c r="F18" s="126"/>
      <c r="G18" s="126"/>
    </row>
    <row r="19" spans="1:11" ht="63" customHeight="1">
      <c r="A19" s="262" t="s">
        <v>223</v>
      </c>
      <c r="B19" s="262"/>
      <c r="C19" s="262"/>
      <c r="D19" s="262"/>
      <c r="E19" s="262"/>
      <c r="F19" s="262"/>
      <c r="G19" s="262"/>
      <c r="H19" s="118"/>
      <c r="I19" s="118"/>
      <c r="J19" s="118"/>
      <c r="K19" s="118"/>
    </row>
    <row r="20" spans="1:11" ht="17.25" customHeight="1">
      <c r="A20" s="118"/>
      <c r="B20" s="118"/>
      <c r="C20" s="118"/>
      <c r="D20" s="118"/>
      <c r="E20" s="118"/>
      <c r="F20" s="118"/>
      <c r="G20" s="118"/>
      <c r="H20" s="118"/>
      <c r="I20" s="118"/>
      <c r="J20" s="118"/>
    </row>
    <row r="21" spans="1:11" ht="15.95" customHeight="1">
      <c r="A21" s="125" t="s">
        <v>64</v>
      </c>
      <c r="B21" s="125"/>
      <c r="C21" s="125"/>
      <c r="D21" s="125"/>
      <c r="E21" s="125"/>
      <c r="F21" s="125"/>
      <c r="G21" s="125"/>
    </row>
    <row r="22" spans="1:11" ht="15.95" customHeight="1">
      <c r="A22" s="126" t="s">
        <v>224</v>
      </c>
      <c r="B22" s="126"/>
      <c r="C22" s="126"/>
      <c r="D22" s="126"/>
      <c r="E22" s="126"/>
      <c r="F22" s="126"/>
      <c r="G22" s="126"/>
    </row>
    <row r="23" spans="1:11" ht="15.95" customHeight="1">
      <c r="A23" s="113"/>
      <c r="B23" s="114"/>
      <c r="C23" s="114"/>
      <c r="D23" s="114"/>
      <c r="E23" s="114"/>
      <c r="F23" s="114"/>
      <c r="G23" s="113"/>
    </row>
    <row r="24" spans="1:11" ht="15.95" customHeight="1">
      <c r="B24" s="25"/>
      <c r="C24" s="113"/>
      <c r="D24" s="113"/>
      <c r="E24" s="115"/>
      <c r="F24" s="116"/>
      <c r="G24" s="113"/>
    </row>
    <row r="25" spans="1:11" ht="15.95" customHeight="1">
      <c r="A25" s="113"/>
      <c r="B25" s="113"/>
      <c r="C25" s="113"/>
      <c r="D25" s="113"/>
      <c r="E25" s="115"/>
      <c r="F25" s="116"/>
      <c r="G25" s="113"/>
    </row>
  </sheetData>
  <mergeCells count="1">
    <mergeCell ref="A19:G19"/>
  </mergeCells>
  <hyperlinks>
    <hyperlink ref="A3" location="Inhalt!A1" display="&lt;&lt;&lt; Inhalt" xr:uid="{29973AA9-51D0-4A12-A2A6-70FD06DD863E}"/>
    <hyperlink ref="A13" location="Metadaten!A1" display="&lt;&lt;&lt; Metadaten" xr:uid="{3A897D8B-5F85-4B9B-A497-E37EA7ED2B09}"/>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87FD-9CF1-4D7A-910F-56D795DE5F2A}">
  <dimension ref="A1:K26"/>
  <sheetViews>
    <sheetView zoomScaleNormal="100" workbookViewId="0"/>
  </sheetViews>
  <sheetFormatPr baseColWidth="10" defaultColWidth="11.42578125" defaultRowHeight="15.95" customHeight="1"/>
  <cols>
    <col min="1" max="1" width="11.42578125" style="12"/>
    <col min="2" max="7" width="13.5703125" style="12" customWidth="1"/>
    <col min="8" max="16384" width="11.42578125" style="12"/>
  </cols>
  <sheetData>
    <row r="1" spans="1:8" ht="18" customHeight="1">
      <c r="A1" s="13" t="s">
        <v>38</v>
      </c>
      <c r="B1" s="124"/>
      <c r="C1" s="124"/>
      <c r="D1" s="124"/>
      <c r="E1" s="124"/>
      <c r="F1" s="124"/>
      <c r="G1" s="124"/>
    </row>
    <row r="2" spans="1:8" ht="15.95" customHeight="1">
      <c r="A2" s="31"/>
      <c r="B2" s="117"/>
      <c r="C2" s="117"/>
      <c r="D2" s="117"/>
      <c r="E2" s="117"/>
      <c r="F2" s="117"/>
      <c r="G2" s="117"/>
    </row>
    <row r="3" spans="1:8" ht="15.95" customHeight="1">
      <c r="A3" s="27" t="s">
        <v>67</v>
      </c>
      <c r="B3" s="117"/>
      <c r="C3" s="117"/>
      <c r="D3" s="117"/>
      <c r="E3" s="117"/>
      <c r="F3" s="117"/>
      <c r="G3" s="117"/>
    </row>
    <row r="4" spans="1:8" ht="15.95" customHeight="1">
      <c r="A4" s="25"/>
      <c r="B4" s="117"/>
      <c r="C4" s="117"/>
      <c r="D4" s="117"/>
      <c r="E4" s="117"/>
      <c r="F4" s="117"/>
      <c r="G4" s="117"/>
    </row>
    <row r="5" spans="1:8" ht="15.95" customHeight="1">
      <c r="A5" s="25" t="s">
        <v>230</v>
      </c>
      <c r="B5" s="117"/>
      <c r="C5" s="117"/>
      <c r="D5" s="117"/>
      <c r="E5" s="117"/>
      <c r="F5" s="117"/>
      <c r="G5" s="117"/>
    </row>
    <row r="6" spans="1:8" ht="15.95" customHeight="1">
      <c r="A6" s="25"/>
      <c r="B6" s="117"/>
      <c r="C6" s="117"/>
      <c r="D6" s="117"/>
      <c r="E6" s="117"/>
      <c r="F6" s="117"/>
      <c r="G6" s="117"/>
    </row>
    <row r="7" spans="1:8" ht="15.95" customHeight="1">
      <c r="A7" s="25"/>
      <c r="B7" s="210" t="s">
        <v>338</v>
      </c>
      <c r="C7" s="231"/>
      <c r="D7" s="231"/>
      <c r="E7" s="231"/>
      <c r="F7" s="231"/>
      <c r="G7" s="231"/>
    </row>
    <row r="8" spans="1:8" ht="15.95" customHeight="1">
      <c r="A8" s="68"/>
      <c r="B8" s="42" t="s">
        <v>289</v>
      </c>
      <c r="C8" s="42"/>
      <c r="D8" s="42" t="s">
        <v>93</v>
      </c>
      <c r="E8" s="42"/>
      <c r="F8" s="42" t="s">
        <v>92</v>
      </c>
      <c r="G8" s="42"/>
      <c r="H8" s="119"/>
    </row>
    <row r="9" spans="1:8" ht="15.95" customHeight="1">
      <c r="A9" s="121"/>
      <c r="B9" s="229" t="s">
        <v>319</v>
      </c>
      <c r="C9" s="230" t="s">
        <v>333</v>
      </c>
      <c r="D9" s="229" t="s">
        <v>319</v>
      </c>
      <c r="E9" s="230" t="s">
        <v>333</v>
      </c>
      <c r="F9" s="229" t="s">
        <v>319</v>
      </c>
      <c r="G9" s="230" t="s">
        <v>333</v>
      </c>
      <c r="H9" s="119"/>
    </row>
    <row r="10" spans="1:8" ht="15.95" customHeight="1">
      <c r="A10" s="120">
        <v>2012</v>
      </c>
      <c r="B10" s="178">
        <v>64</v>
      </c>
      <c r="C10" s="112">
        <v>3.4</v>
      </c>
      <c r="D10" s="179">
        <v>60</v>
      </c>
      <c r="E10" s="112">
        <v>4.5999999999999996</v>
      </c>
      <c r="F10" s="112">
        <v>68.099999999999994</v>
      </c>
      <c r="G10" s="112">
        <v>4.9000000000000004</v>
      </c>
      <c r="H10" s="119"/>
    </row>
    <row r="11" spans="1:8" ht="15.95" customHeight="1">
      <c r="A11" s="120">
        <v>2017</v>
      </c>
      <c r="B11" s="112">
        <v>47.5</v>
      </c>
      <c r="C11" s="112">
        <v>5.7</v>
      </c>
      <c r="D11" s="166">
        <v>41.2</v>
      </c>
      <c r="E11" s="112">
        <v>8.5</v>
      </c>
      <c r="F11" s="178">
        <v>54</v>
      </c>
      <c r="G11" s="112">
        <v>7.1</v>
      </c>
      <c r="H11" s="119"/>
    </row>
    <row r="12" spans="1:8" ht="15.95" customHeight="1">
      <c r="A12" s="23"/>
      <c r="B12" s="23"/>
      <c r="C12" s="23"/>
      <c r="D12" s="23"/>
      <c r="E12" s="23"/>
      <c r="F12" s="23"/>
      <c r="G12" s="23"/>
    </row>
    <row r="13" spans="1:8" ht="15.95" customHeight="1">
      <c r="A13" s="37" t="s">
        <v>68</v>
      </c>
      <c r="B13" s="155"/>
      <c r="C13" s="155"/>
      <c r="D13" s="155"/>
      <c r="E13" s="155"/>
      <c r="F13" s="155"/>
      <c r="G13" s="155"/>
    </row>
    <row r="14" spans="1:8" ht="15.95" customHeight="1">
      <c r="A14" s="155"/>
      <c r="B14" s="155"/>
      <c r="C14" s="155"/>
      <c r="D14" s="155"/>
      <c r="E14" s="155"/>
      <c r="F14" s="155"/>
      <c r="G14" s="155"/>
    </row>
    <row r="15" spans="1:8" ht="15.95" customHeight="1">
      <c r="A15" s="125" t="s">
        <v>62</v>
      </c>
      <c r="B15" s="125"/>
      <c r="C15" s="125"/>
      <c r="D15" s="125"/>
      <c r="E15" s="125"/>
      <c r="F15" s="125"/>
      <c r="G15" s="125"/>
    </row>
    <row r="16" spans="1:8" ht="15.95" customHeight="1">
      <c r="A16" s="126" t="s">
        <v>334</v>
      </c>
      <c r="B16" s="125"/>
      <c r="C16" s="125"/>
      <c r="D16" s="125"/>
      <c r="E16" s="125"/>
      <c r="F16" s="125"/>
      <c r="G16" s="125"/>
    </row>
    <row r="17" spans="1:11" s="127" customFormat="1" ht="15.95" customHeight="1">
      <c r="A17" s="126" t="s">
        <v>226</v>
      </c>
      <c r="B17" s="126"/>
      <c r="C17" s="126"/>
      <c r="D17" s="126"/>
      <c r="E17" s="126"/>
      <c r="F17" s="126"/>
      <c r="G17" s="126"/>
    </row>
    <row r="18" spans="1:11" s="127" customFormat="1" ht="15.95" customHeight="1">
      <c r="A18" s="126" t="s">
        <v>227</v>
      </c>
      <c r="B18" s="126"/>
      <c r="C18" s="126"/>
      <c r="D18" s="126"/>
      <c r="E18" s="126"/>
      <c r="F18" s="126"/>
      <c r="G18" s="126"/>
    </row>
    <row r="19" spans="1:11" s="127" customFormat="1" ht="15.95" customHeight="1">
      <c r="A19" s="126" t="s">
        <v>228</v>
      </c>
      <c r="B19" s="126"/>
      <c r="C19" s="126"/>
      <c r="D19" s="126"/>
      <c r="E19" s="126"/>
      <c r="F19" s="126"/>
      <c r="G19" s="126"/>
    </row>
    <row r="20" spans="1:11" ht="68.25" customHeight="1">
      <c r="A20" s="262" t="s">
        <v>229</v>
      </c>
      <c r="B20" s="262"/>
      <c r="C20" s="262"/>
      <c r="D20" s="262"/>
      <c r="E20" s="262"/>
      <c r="F20" s="262"/>
      <c r="G20" s="262"/>
      <c r="H20" s="118"/>
      <c r="I20" s="118"/>
      <c r="J20" s="118"/>
      <c r="K20" s="118"/>
    </row>
    <row r="21" spans="1:11" ht="15.95" customHeight="1">
      <c r="A21" s="118"/>
      <c r="B21" s="118"/>
      <c r="C21" s="118"/>
      <c r="D21" s="118"/>
      <c r="E21" s="118"/>
      <c r="F21" s="118"/>
      <c r="G21" s="118"/>
      <c r="H21" s="118"/>
      <c r="I21" s="118"/>
      <c r="J21" s="118"/>
    </row>
    <row r="22" spans="1:11" ht="15.95" customHeight="1">
      <c r="A22" s="125" t="s">
        <v>64</v>
      </c>
      <c r="B22" s="125"/>
      <c r="C22" s="125"/>
      <c r="D22" s="125"/>
      <c r="E22" s="125"/>
      <c r="F22" s="125"/>
      <c r="G22" s="125"/>
    </row>
    <row r="23" spans="1:11" ht="15.95" customHeight="1">
      <c r="A23" s="126" t="s">
        <v>231</v>
      </c>
      <c r="B23" s="126"/>
      <c r="C23" s="126"/>
      <c r="D23" s="126"/>
      <c r="E23" s="126"/>
      <c r="F23" s="126"/>
      <c r="G23" s="126"/>
    </row>
    <row r="24" spans="1:11" ht="15.95" customHeight="1">
      <c r="A24" s="113"/>
      <c r="B24" s="114"/>
      <c r="C24" s="114"/>
      <c r="D24" s="114"/>
      <c r="E24" s="114"/>
      <c r="F24" s="114"/>
      <c r="G24" s="113"/>
    </row>
    <row r="25" spans="1:11" ht="15.95" customHeight="1">
      <c r="B25" s="25"/>
      <c r="C25" s="113"/>
      <c r="D25" s="113"/>
      <c r="E25" s="115"/>
      <c r="F25" s="116"/>
      <c r="G25" s="113"/>
    </row>
    <row r="26" spans="1:11" ht="15.95" customHeight="1">
      <c r="A26" s="113"/>
      <c r="B26" s="113"/>
      <c r="C26" s="113"/>
      <c r="D26" s="113"/>
      <c r="E26" s="115"/>
      <c r="F26" s="116"/>
      <c r="G26" s="113"/>
    </row>
  </sheetData>
  <mergeCells count="1">
    <mergeCell ref="A20:G20"/>
  </mergeCells>
  <hyperlinks>
    <hyperlink ref="A3" location="Inhalt!A1" display="&lt;&lt;&lt; Inhalt" xr:uid="{68C47400-1838-41FB-9193-0CE1D87138EE}"/>
    <hyperlink ref="A13" location="Metadaten!A1" display="&lt;&lt;&lt; Metadaten" xr:uid="{6274FD40-56DE-4367-8130-AB4FF2A02598}"/>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2445A-2F86-464E-9D29-B2D47593C1FC}">
  <dimension ref="A1:R254"/>
  <sheetViews>
    <sheetView zoomScaleNormal="100" workbookViewId="0"/>
  </sheetViews>
  <sheetFormatPr baseColWidth="10" defaultColWidth="11.42578125" defaultRowHeight="12.75"/>
  <cols>
    <col min="1" max="1" width="11.140625" style="35" customWidth="1"/>
    <col min="2" max="6" width="11.28515625" style="35" customWidth="1"/>
    <col min="7" max="7" width="10" style="35" bestFit="1" customWidth="1"/>
    <col min="8" max="16384" width="11.42578125" style="35"/>
  </cols>
  <sheetData>
    <row r="1" spans="1:18" s="34" customFormat="1" ht="18" customHeight="1">
      <c r="A1" s="33" t="s">
        <v>39</v>
      </c>
      <c r="B1" s="33"/>
      <c r="C1" s="33"/>
      <c r="D1" s="33"/>
      <c r="E1" s="33"/>
      <c r="F1" s="33"/>
      <c r="G1" s="33"/>
    </row>
    <row r="2" spans="1:18" s="34" customFormat="1" ht="15.95" customHeight="1">
      <c r="A2" s="33"/>
      <c r="B2" s="33"/>
      <c r="C2" s="33"/>
      <c r="D2" s="33"/>
      <c r="E2" s="33"/>
      <c r="F2" s="33"/>
      <c r="G2" s="33"/>
    </row>
    <row r="3" spans="1:18" s="34" customFormat="1" ht="15.95" customHeight="1">
      <c r="A3" s="27" t="s">
        <v>67</v>
      </c>
      <c r="B3" s="26"/>
      <c r="C3" s="33"/>
      <c r="D3" s="33"/>
      <c r="E3" s="33"/>
      <c r="F3" s="33"/>
      <c r="G3" s="33"/>
    </row>
    <row r="4" spans="1:18" ht="15.95" customHeight="1">
      <c r="A4" s="26"/>
      <c r="B4" s="26"/>
      <c r="C4" s="26"/>
      <c r="D4" s="26"/>
    </row>
    <row r="5" spans="1:18" ht="15.95" customHeight="1">
      <c r="A5" s="61" t="s">
        <v>233</v>
      </c>
      <c r="B5" s="26"/>
      <c r="C5" s="26"/>
      <c r="D5" s="26"/>
    </row>
    <row r="6" spans="1:18" ht="15.95" customHeight="1">
      <c r="A6" s="26"/>
      <c r="B6" s="26"/>
      <c r="C6" s="26"/>
      <c r="D6" s="26"/>
    </row>
    <row r="7" spans="1:18" ht="15.95" customHeight="1">
      <c r="A7" s="41"/>
      <c r="B7" s="40" t="s">
        <v>107</v>
      </c>
      <c r="C7" s="40" t="s">
        <v>93</v>
      </c>
      <c r="D7" s="40" t="s">
        <v>92</v>
      </c>
      <c r="L7" s="46"/>
      <c r="M7" s="46"/>
      <c r="N7" s="46"/>
      <c r="O7" s="46"/>
      <c r="P7" s="46"/>
      <c r="Q7" s="46"/>
      <c r="R7" s="46"/>
    </row>
    <row r="8" spans="1:18" ht="15.95" customHeight="1">
      <c r="A8" s="28">
        <v>2011</v>
      </c>
      <c r="B8" s="21">
        <v>13.34</v>
      </c>
      <c r="C8" s="161">
        <v>4.45</v>
      </c>
      <c r="D8" s="21">
        <v>30.64</v>
      </c>
      <c r="L8" s="46"/>
      <c r="M8" s="46"/>
      <c r="N8" s="46"/>
      <c r="O8" s="46"/>
      <c r="P8" s="46"/>
      <c r="Q8" s="46"/>
      <c r="R8" s="46"/>
    </row>
    <row r="9" spans="1:18" ht="15.95" customHeight="1">
      <c r="A9" s="39">
        <v>2012</v>
      </c>
      <c r="B9" s="21">
        <v>9.64</v>
      </c>
      <c r="C9" s="161">
        <v>9.23</v>
      </c>
      <c r="D9" s="21">
        <v>10.119999999999999</v>
      </c>
      <c r="L9" s="177"/>
      <c r="M9" s="46"/>
      <c r="N9" s="46"/>
      <c r="O9" s="46"/>
      <c r="P9" s="46"/>
      <c r="Q9" s="46"/>
      <c r="R9" s="46"/>
    </row>
    <row r="10" spans="1:18" ht="15.95" customHeight="1">
      <c r="A10" s="28">
        <v>2013</v>
      </c>
      <c r="B10" s="21">
        <v>7.48</v>
      </c>
      <c r="C10" s="158">
        <v>0</v>
      </c>
      <c r="D10" s="21">
        <v>14.92</v>
      </c>
      <c r="L10" s="177"/>
      <c r="M10" s="46"/>
      <c r="N10" s="46"/>
      <c r="O10" s="46"/>
      <c r="P10" s="46"/>
      <c r="Q10" s="46"/>
      <c r="R10" s="46"/>
    </row>
    <row r="11" spans="1:18" ht="15.95" customHeight="1">
      <c r="A11" s="28">
        <v>2014</v>
      </c>
      <c r="B11" s="21">
        <v>10.220000000000001</v>
      </c>
      <c r="C11" s="158">
        <v>0</v>
      </c>
      <c r="D11" s="21">
        <v>20.38</v>
      </c>
      <c r="L11" s="177"/>
      <c r="M11" s="46"/>
      <c r="N11" s="46"/>
      <c r="O11" s="46"/>
      <c r="P11" s="46"/>
      <c r="Q11" s="46"/>
      <c r="R11" s="46"/>
    </row>
    <row r="12" spans="1:18" ht="15.95" customHeight="1">
      <c r="A12" s="28">
        <v>2015</v>
      </c>
      <c r="B12" s="21">
        <v>2.4900000000000002</v>
      </c>
      <c r="C12" s="158">
        <v>0</v>
      </c>
      <c r="D12" s="21">
        <v>5.05</v>
      </c>
      <c r="L12" s="177"/>
      <c r="M12" s="46"/>
      <c r="N12" s="46"/>
      <c r="O12" s="46"/>
      <c r="P12" s="46"/>
      <c r="Q12" s="46"/>
      <c r="R12" s="46"/>
    </row>
    <row r="13" spans="1:18" ht="15.95" customHeight="1">
      <c r="A13" s="28">
        <v>2016</v>
      </c>
      <c r="B13" s="21">
        <v>15.59</v>
      </c>
      <c r="C13" s="158">
        <v>20.87</v>
      </c>
      <c r="D13" s="21">
        <v>10.26</v>
      </c>
      <c r="L13" s="46"/>
      <c r="M13" s="46"/>
      <c r="N13" s="46"/>
      <c r="O13" s="46"/>
      <c r="P13" s="46"/>
      <c r="Q13" s="46"/>
      <c r="R13" s="46"/>
    </row>
    <row r="14" spans="1:18" ht="15.95" customHeight="1">
      <c r="A14" s="28">
        <v>2017</v>
      </c>
      <c r="B14" s="21">
        <v>14.14</v>
      </c>
      <c r="C14" s="158">
        <v>0</v>
      </c>
      <c r="D14" s="21">
        <v>28.4</v>
      </c>
      <c r="L14" s="46"/>
      <c r="M14" s="46"/>
      <c r="N14" s="46"/>
      <c r="O14" s="46"/>
      <c r="P14" s="46"/>
      <c r="Q14" s="46"/>
      <c r="R14" s="46"/>
    </row>
    <row r="15" spans="1:18" ht="15.95" customHeight="1">
      <c r="A15" s="28">
        <v>2018</v>
      </c>
      <c r="B15" s="21">
        <v>19.989999999999998</v>
      </c>
      <c r="C15" s="158">
        <v>5.38</v>
      </c>
      <c r="D15" s="21">
        <v>35.07</v>
      </c>
      <c r="L15" s="46"/>
      <c r="M15" s="46"/>
      <c r="N15" s="46"/>
      <c r="O15" s="46"/>
      <c r="P15" s="46"/>
      <c r="Q15" s="46"/>
      <c r="R15" s="46"/>
    </row>
    <row r="16" spans="1:18" ht="15.95" customHeight="1">
      <c r="A16" s="28">
        <v>2019</v>
      </c>
      <c r="B16" s="21">
        <v>25.1</v>
      </c>
      <c r="C16" s="158">
        <v>15.71</v>
      </c>
      <c r="D16" s="21">
        <v>34.700000000000003</v>
      </c>
      <c r="L16" s="46"/>
      <c r="M16" s="46"/>
      <c r="N16" s="46"/>
      <c r="O16" s="46"/>
      <c r="P16" s="46"/>
      <c r="Q16" s="46"/>
      <c r="R16" s="46"/>
    </row>
    <row r="17" spans="1:18" ht="15.95" customHeight="1">
      <c r="A17" s="28">
        <v>2020</v>
      </c>
      <c r="B17" s="21">
        <v>15.48</v>
      </c>
      <c r="C17" s="158">
        <v>9.44</v>
      </c>
      <c r="D17" s="21">
        <v>22.59</v>
      </c>
      <c r="L17" s="46"/>
      <c r="M17" s="46"/>
      <c r="N17" s="46"/>
      <c r="O17" s="46"/>
      <c r="P17" s="46"/>
      <c r="Q17" s="46"/>
      <c r="R17" s="46"/>
    </row>
    <row r="18" spans="1:18" ht="15.95" customHeight="1">
      <c r="A18" s="28"/>
      <c r="B18" s="20"/>
      <c r="C18" s="64"/>
      <c r="D18" s="20"/>
      <c r="L18" s="46"/>
      <c r="M18" s="46"/>
      <c r="N18" s="46"/>
      <c r="O18" s="46"/>
      <c r="P18" s="46"/>
      <c r="Q18" s="46"/>
      <c r="R18" s="46"/>
    </row>
    <row r="19" spans="1:18" ht="15.95" customHeight="1">
      <c r="A19" s="37" t="s">
        <v>68</v>
      </c>
      <c r="B19" s="20"/>
      <c r="C19" s="64"/>
      <c r="D19" s="20"/>
      <c r="L19" s="46"/>
      <c r="M19" s="46"/>
      <c r="N19" s="46"/>
      <c r="O19" s="46"/>
      <c r="P19" s="46"/>
      <c r="Q19" s="46"/>
      <c r="R19" s="46"/>
    </row>
    <row r="20" spans="1:18" ht="15.95" customHeight="1">
      <c r="A20" s="28"/>
      <c r="B20" s="20"/>
      <c r="C20" s="64"/>
      <c r="D20" s="20"/>
    </row>
    <row r="21" spans="1:18" s="38" customFormat="1" ht="15.95" customHeight="1">
      <c r="A21" s="26" t="s">
        <v>62</v>
      </c>
      <c r="B21" s="77"/>
      <c r="C21" s="62"/>
      <c r="D21" s="77"/>
      <c r="E21" s="77"/>
      <c r="F21" s="62"/>
      <c r="G21" s="62"/>
    </row>
    <row r="22" spans="1:18" ht="15.95" customHeight="1">
      <c r="A22" s="28" t="s">
        <v>360</v>
      </c>
      <c r="B22" s="20"/>
      <c r="C22" s="21"/>
      <c r="D22" s="20"/>
      <c r="E22" s="20"/>
      <c r="F22" s="21"/>
      <c r="G22" s="21"/>
    </row>
    <row r="24" spans="1:18" ht="15.95" customHeight="1">
      <c r="A24" s="26" t="s">
        <v>64</v>
      </c>
      <c r="B24" s="20"/>
      <c r="C24" s="21"/>
      <c r="D24" s="20"/>
      <c r="E24" s="20"/>
      <c r="F24" s="21"/>
      <c r="G24" s="21"/>
    </row>
    <row r="25" spans="1:18" ht="15.95" customHeight="1">
      <c r="A25" s="35" t="s">
        <v>232</v>
      </c>
    </row>
    <row r="26" spans="1:18" s="95" customFormat="1" ht="15.95" customHeight="1">
      <c r="A26" s="25"/>
      <c r="B26" s="31"/>
      <c r="C26" s="31"/>
      <c r="D26" s="31"/>
      <c r="E26" s="31"/>
      <c r="F26" s="31"/>
      <c r="G26" s="31"/>
    </row>
    <row r="27" spans="1:18" ht="15.95" customHeight="1">
      <c r="B27" s="25"/>
    </row>
    <row r="28" spans="1:18" ht="15.95" customHeight="1">
      <c r="A28" s="113"/>
      <c r="B28" s="113"/>
    </row>
    <row r="29" spans="1:18" ht="15.95" customHeight="1">
      <c r="A29" s="37"/>
      <c r="B29" s="25"/>
    </row>
    <row r="30" spans="1:18" ht="15.95" customHeight="1"/>
    <row r="31" spans="1:18" ht="15.95" customHeight="1"/>
    <row r="32" spans="1:18"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sheetData>
  <hyperlinks>
    <hyperlink ref="A3" location="Inhalt!A1" display="&lt;&lt;&lt; Inhalt" xr:uid="{D069D664-D273-4B51-9046-B9312012F177}"/>
    <hyperlink ref="A19" location="Metadaten!A1" display="&lt;&lt;&lt; Metadaten" xr:uid="{914E17F7-D366-40D8-8B44-CD2DAC25DD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573B-B425-49D0-8B78-AB4FC5B47E52}">
  <dimension ref="A1:C39"/>
  <sheetViews>
    <sheetView zoomScaleNormal="100" workbookViewId="0"/>
  </sheetViews>
  <sheetFormatPr baseColWidth="10" defaultColWidth="11.42578125" defaultRowHeight="15.95" customHeight="1"/>
  <cols>
    <col min="1" max="1" width="7.140625" style="35" customWidth="1"/>
    <col min="2" max="2" width="10" style="35" bestFit="1" customWidth="1"/>
    <col min="3" max="3" width="10.7109375" style="35" bestFit="1" customWidth="1"/>
    <col min="4" max="16384" width="11.42578125" style="35"/>
  </cols>
  <sheetData>
    <row r="1" spans="1:3" s="34" customFormat="1" ht="18" customHeight="1">
      <c r="A1" s="33" t="s">
        <v>9</v>
      </c>
      <c r="B1" s="33"/>
      <c r="C1" s="33"/>
    </row>
    <row r="2" spans="1:3" ht="15.95" customHeight="1">
      <c r="A2" s="26"/>
      <c r="B2" s="26"/>
      <c r="C2" s="26"/>
    </row>
    <row r="3" spans="1:3" ht="15.95" customHeight="1">
      <c r="A3" s="27" t="s">
        <v>67</v>
      </c>
      <c r="B3" s="26"/>
      <c r="C3" s="26"/>
    </row>
    <row r="4" spans="1:3" ht="15.95" customHeight="1">
      <c r="A4" s="26"/>
      <c r="B4" s="26"/>
      <c r="C4" s="26"/>
    </row>
    <row r="5" spans="1:3" ht="15.95" customHeight="1">
      <c r="A5" s="28" t="s">
        <v>66</v>
      </c>
      <c r="B5" s="26"/>
      <c r="C5" s="26"/>
    </row>
    <row r="6" spans="1:3" ht="15.95" customHeight="1">
      <c r="A6" s="36"/>
      <c r="B6" s="36"/>
      <c r="C6" s="36"/>
    </row>
    <row r="7" spans="1:3" ht="15.95" customHeight="1">
      <c r="A7" s="52"/>
      <c r="B7" s="40" t="s">
        <v>93</v>
      </c>
      <c r="C7" s="42" t="s">
        <v>92</v>
      </c>
    </row>
    <row r="8" spans="1:3" ht="15.95" customHeight="1">
      <c r="A8" s="42"/>
      <c r="B8" s="41" t="s">
        <v>319</v>
      </c>
      <c r="C8" s="209" t="s">
        <v>319</v>
      </c>
    </row>
    <row r="9" spans="1:3" ht="15.95" customHeight="1">
      <c r="A9" s="28">
        <v>2000</v>
      </c>
      <c r="B9" s="160">
        <v>61.4</v>
      </c>
      <c r="C9" s="21">
        <v>86</v>
      </c>
    </row>
    <row r="10" spans="1:3" ht="15.95" customHeight="1">
      <c r="A10" s="28">
        <v>2001</v>
      </c>
      <c r="B10" s="160">
        <v>61.3</v>
      </c>
      <c r="C10" s="21">
        <v>85</v>
      </c>
    </row>
    <row r="11" spans="1:3" ht="15.95" customHeight="1">
      <c r="A11" s="28">
        <v>2002</v>
      </c>
      <c r="B11" s="160">
        <v>60.4</v>
      </c>
      <c r="C11" s="21">
        <v>83.9</v>
      </c>
    </row>
    <row r="12" spans="1:3" ht="15.95" customHeight="1">
      <c r="A12" s="28">
        <v>2003</v>
      </c>
      <c r="B12" s="160">
        <v>61.3</v>
      </c>
      <c r="C12" s="21">
        <v>83.1</v>
      </c>
    </row>
    <row r="13" spans="1:3" ht="15.95" customHeight="1">
      <c r="A13" s="28">
        <v>2004</v>
      </c>
      <c r="B13" s="160">
        <v>61.5</v>
      </c>
      <c r="C13" s="21">
        <v>81.8</v>
      </c>
    </row>
    <row r="14" spans="1:3" ht="15.95" customHeight="1">
      <c r="A14" s="28">
        <v>2005</v>
      </c>
      <c r="B14" s="160">
        <v>62</v>
      </c>
      <c r="C14" s="21">
        <v>81.900000000000006</v>
      </c>
    </row>
    <row r="15" spans="1:3" ht="15.95" customHeight="1">
      <c r="A15" s="28">
        <v>2006</v>
      </c>
      <c r="B15" s="160">
        <v>62.1</v>
      </c>
      <c r="C15" s="21">
        <v>82.3</v>
      </c>
    </row>
    <row r="16" spans="1:3" ht="15.95" customHeight="1">
      <c r="A16" s="28">
        <v>2007</v>
      </c>
      <c r="B16" s="160">
        <v>63.8</v>
      </c>
      <c r="C16" s="21">
        <v>83.2</v>
      </c>
    </row>
    <row r="17" spans="1:3" ht="15.95" customHeight="1">
      <c r="A17" s="28">
        <v>2008</v>
      </c>
      <c r="B17" s="160">
        <v>62.722554890219598</v>
      </c>
      <c r="C17" s="21">
        <v>80.992390615091907</v>
      </c>
    </row>
    <row r="18" spans="1:3" ht="15.95" customHeight="1">
      <c r="A18" s="28">
        <v>2009</v>
      </c>
      <c r="B18" s="160">
        <v>62.927452860338803</v>
      </c>
      <c r="C18" s="21">
        <v>80.718127174944598</v>
      </c>
    </row>
    <row r="19" spans="1:3" ht="15.95" customHeight="1">
      <c r="A19" s="28">
        <v>2010</v>
      </c>
      <c r="B19" s="160">
        <v>63.1</v>
      </c>
      <c r="C19" s="21">
        <v>80.599999999999994</v>
      </c>
    </row>
    <row r="20" spans="1:3" ht="15.95" customHeight="1">
      <c r="A20" s="28">
        <v>2011</v>
      </c>
      <c r="B20" s="160">
        <v>65.7749803304485</v>
      </c>
      <c r="C20" s="21">
        <v>82.129426512065194</v>
      </c>
    </row>
    <row r="21" spans="1:3" ht="15.95" customHeight="1">
      <c r="A21" s="28">
        <v>2012</v>
      </c>
      <c r="B21" s="160">
        <v>65.470887065259902</v>
      </c>
      <c r="C21" s="21">
        <v>81.697261978842604</v>
      </c>
    </row>
    <row r="22" spans="1:3" ht="15.95" customHeight="1">
      <c r="A22" s="28">
        <v>2013</v>
      </c>
      <c r="B22" s="160">
        <v>65.159533073930007</v>
      </c>
      <c r="C22" s="21">
        <v>81.578538102643904</v>
      </c>
    </row>
    <row r="23" spans="1:3" ht="15.95" customHeight="1">
      <c r="A23" s="28">
        <v>2014</v>
      </c>
      <c r="B23" s="160">
        <v>65.497439081173397</v>
      </c>
      <c r="C23" s="21">
        <v>81.745352726141405</v>
      </c>
    </row>
    <row r="24" spans="1:3" ht="15.95" customHeight="1">
      <c r="A24" s="28">
        <v>2015</v>
      </c>
      <c r="B24" s="160">
        <v>65.900000000000006</v>
      </c>
      <c r="C24" s="21">
        <v>81.5</v>
      </c>
    </row>
    <row r="25" spans="1:3" ht="15.95" customHeight="1">
      <c r="A25" s="28">
        <v>2016</v>
      </c>
      <c r="B25" s="160">
        <v>65.900000000000006</v>
      </c>
      <c r="C25" s="21">
        <v>81.099999999999994</v>
      </c>
    </row>
    <row r="26" spans="1:3" ht="15.95" customHeight="1">
      <c r="A26" s="28">
        <v>2017</v>
      </c>
      <c r="B26" s="160">
        <v>66.099999999999994</v>
      </c>
      <c r="C26" s="21">
        <v>80.599999999999994</v>
      </c>
    </row>
    <row r="27" spans="1:3" ht="15.95" customHeight="1">
      <c r="A27" s="28">
        <v>2018</v>
      </c>
      <c r="B27" s="160">
        <v>67.128773875539096</v>
      </c>
      <c r="C27" s="21">
        <v>81.2626184190092</v>
      </c>
    </row>
    <row r="28" spans="1:3" ht="15.95" customHeight="1">
      <c r="A28" s="28">
        <v>2019</v>
      </c>
      <c r="B28" s="160">
        <v>68</v>
      </c>
      <c r="C28" s="21">
        <v>81.599999999999994</v>
      </c>
    </row>
    <row r="29" spans="1:3" ht="15.95" customHeight="1">
      <c r="A29" s="28">
        <v>2020</v>
      </c>
      <c r="B29" s="160">
        <v>69.400000000000006</v>
      </c>
      <c r="C29" s="21">
        <v>81.8</v>
      </c>
    </row>
    <row r="30" spans="1:3" ht="15.95" customHeight="1">
      <c r="A30" s="28">
        <v>2021</v>
      </c>
      <c r="B30" s="160">
        <v>71</v>
      </c>
      <c r="C30" s="21">
        <v>82.3</v>
      </c>
    </row>
    <row r="31" spans="1:3" ht="15.95" customHeight="1">
      <c r="A31" s="28">
        <v>2022</v>
      </c>
      <c r="B31" s="160">
        <v>71.7</v>
      </c>
      <c r="C31" s="21">
        <v>83.3</v>
      </c>
    </row>
    <row r="32" spans="1:3" ht="15.95" customHeight="1">
      <c r="A32" s="28"/>
      <c r="B32" s="43"/>
      <c r="C32" s="29"/>
    </row>
    <row r="33" spans="1:3" ht="15.95" customHeight="1">
      <c r="A33" s="37" t="s">
        <v>68</v>
      </c>
      <c r="B33" s="37"/>
      <c r="C33" s="37"/>
    </row>
    <row r="35" spans="1:3" ht="15.95" customHeight="1">
      <c r="A35" s="38" t="s">
        <v>62</v>
      </c>
      <c r="B35" s="38"/>
      <c r="C35" s="38"/>
    </row>
    <row r="36" spans="1:3" ht="15.95" customHeight="1">
      <c r="A36" s="35" t="s">
        <v>63</v>
      </c>
    </row>
    <row r="37" spans="1:3" ht="15.75" customHeight="1"/>
    <row r="38" spans="1:3" ht="15.95" customHeight="1">
      <c r="A38" s="38" t="s">
        <v>64</v>
      </c>
      <c r="B38" s="38"/>
      <c r="C38" s="38"/>
    </row>
    <row r="39" spans="1:3" ht="15.95" customHeight="1">
      <c r="A39" s="35" t="s">
        <v>65</v>
      </c>
    </row>
  </sheetData>
  <hyperlinks>
    <hyperlink ref="A3" location="Inhalt!A1" display="&lt;&lt;&lt; Inhalt" xr:uid="{B8B9863B-5DB1-422B-A10F-1BE721D4ED62}"/>
    <hyperlink ref="A33:C33" location="Metadaten!A1" display="&lt;&lt;&lt; Metadaten" xr:uid="{26C6432D-CBD8-4E7F-BA0A-318CBFBED1EE}"/>
  </hyperlinks>
  <pageMargins left="0.7" right="0.7" top="0.78740157499999996" bottom="0.78740157499999996"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8C7D2-9971-449C-890B-490DF124CA82}">
  <dimension ref="A1:I27"/>
  <sheetViews>
    <sheetView zoomScaleNormal="100" workbookViewId="0"/>
  </sheetViews>
  <sheetFormatPr baseColWidth="10" defaultColWidth="11.42578125" defaultRowHeight="15.95" customHeight="1"/>
  <cols>
    <col min="1" max="1" width="11.42578125" style="12"/>
    <col min="2" max="4" width="9.28515625" style="12" customWidth="1"/>
    <col min="5" max="5" width="13.85546875" style="12" customWidth="1"/>
    <col min="6" max="16384" width="11.42578125" style="12"/>
  </cols>
  <sheetData>
    <row r="1" spans="1:9" ht="18" customHeight="1">
      <c r="A1" s="13" t="s">
        <v>265</v>
      </c>
      <c r="B1" s="124"/>
      <c r="C1" s="124"/>
      <c r="D1" s="124"/>
      <c r="E1" s="124"/>
    </row>
    <row r="2" spans="1:9" ht="15.95" customHeight="1">
      <c r="A2" s="31"/>
      <c r="B2" s="117"/>
      <c r="C2" s="117"/>
      <c r="D2" s="117"/>
      <c r="E2" s="117"/>
    </row>
    <row r="3" spans="1:9" ht="15.95" customHeight="1">
      <c r="A3" s="27" t="s">
        <v>67</v>
      </c>
      <c r="B3" s="117"/>
      <c r="C3" s="117"/>
      <c r="D3" s="117"/>
      <c r="E3" s="117"/>
    </row>
    <row r="4" spans="1:9" ht="15.95" customHeight="1">
      <c r="A4" s="25"/>
      <c r="B4" s="117"/>
      <c r="C4" s="117"/>
      <c r="D4" s="117"/>
      <c r="E4" s="117"/>
    </row>
    <row r="5" spans="1:9" ht="15.95" customHeight="1">
      <c r="A5" s="25" t="s">
        <v>343</v>
      </c>
      <c r="B5" s="117"/>
      <c r="C5" s="117"/>
      <c r="D5" s="117"/>
      <c r="E5" s="117"/>
    </row>
    <row r="6" spans="1:9" ht="15.95" customHeight="1">
      <c r="A6" s="149"/>
      <c r="B6" s="149"/>
      <c r="C6" s="149"/>
      <c r="D6" s="149"/>
      <c r="E6" s="149"/>
      <c r="F6" s="119"/>
    </row>
    <row r="7" spans="1:9" ht="15.95" customHeight="1">
      <c r="A7" s="234"/>
      <c r="B7" s="170" t="s">
        <v>107</v>
      </c>
      <c r="C7" s="170" t="s">
        <v>93</v>
      </c>
      <c r="D7" s="170" t="s">
        <v>92</v>
      </c>
      <c r="E7" s="153"/>
      <c r="F7" s="119"/>
    </row>
    <row r="8" spans="1:9" ht="15.95" customHeight="1">
      <c r="A8" s="120">
        <v>2011</v>
      </c>
      <c r="B8" s="171">
        <v>81.900000000000006</v>
      </c>
      <c r="C8" s="171">
        <v>84.2</v>
      </c>
      <c r="D8" s="171">
        <v>79.5</v>
      </c>
      <c r="E8" s="148"/>
      <c r="F8" s="119"/>
    </row>
    <row r="9" spans="1:9" ht="15.95" customHeight="1">
      <c r="A9" s="120">
        <v>2012</v>
      </c>
      <c r="B9" s="171">
        <v>82.5</v>
      </c>
      <c r="C9" s="171">
        <v>85.2</v>
      </c>
      <c r="D9" s="171">
        <v>79.7</v>
      </c>
      <c r="E9" s="148"/>
      <c r="F9" s="119"/>
    </row>
    <row r="10" spans="1:9" ht="15.95" customHeight="1">
      <c r="A10" s="120">
        <v>2013</v>
      </c>
      <c r="B10" s="171">
        <v>82.5</v>
      </c>
      <c r="C10" s="171">
        <v>83.9</v>
      </c>
      <c r="D10" s="171">
        <v>80.7</v>
      </c>
      <c r="E10" s="80"/>
    </row>
    <row r="11" spans="1:9" ht="15.95" customHeight="1">
      <c r="A11" s="120">
        <v>2014</v>
      </c>
      <c r="B11" s="171">
        <v>82.1</v>
      </c>
      <c r="C11" s="171">
        <v>83.2</v>
      </c>
      <c r="D11" s="171">
        <v>81</v>
      </c>
      <c r="E11" s="147"/>
    </row>
    <row r="12" spans="1:9" s="127" customFormat="1" ht="15.95" customHeight="1">
      <c r="A12" s="120">
        <v>2015</v>
      </c>
      <c r="B12" s="171">
        <v>82.7</v>
      </c>
      <c r="C12" s="171">
        <v>84.5</v>
      </c>
      <c r="D12" s="171">
        <v>80.900000000000006</v>
      </c>
      <c r="E12" s="146"/>
    </row>
    <row r="13" spans="1:9" s="127" customFormat="1" ht="15.95" customHeight="1">
      <c r="A13" s="120">
        <v>2016</v>
      </c>
      <c r="B13" s="171">
        <v>82.3</v>
      </c>
      <c r="C13" s="171">
        <v>84</v>
      </c>
      <c r="D13" s="171">
        <v>80.599999999999994</v>
      </c>
      <c r="E13" s="146"/>
    </row>
    <row r="14" spans="1:9" s="127" customFormat="1" ht="15.95" customHeight="1">
      <c r="A14" s="120">
        <v>2017</v>
      </c>
      <c r="B14" s="171">
        <v>83.7</v>
      </c>
      <c r="C14" s="171">
        <v>86</v>
      </c>
      <c r="D14" s="171">
        <v>81.599999999999994</v>
      </c>
      <c r="E14" s="146"/>
    </row>
    <row r="15" spans="1:9" ht="15.95" customHeight="1">
      <c r="A15" s="120">
        <v>2018</v>
      </c>
      <c r="B15" s="171">
        <v>83.1</v>
      </c>
      <c r="C15" s="171">
        <v>85.5</v>
      </c>
      <c r="D15" s="171">
        <v>80.7</v>
      </c>
      <c r="E15" s="167"/>
      <c r="F15" s="118"/>
      <c r="G15" s="118"/>
      <c r="H15" s="118"/>
      <c r="I15" s="118"/>
    </row>
    <row r="16" spans="1:9" ht="15.95" customHeight="1">
      <c r="A16" s="120">
        <v>2019</v>
      </c>
      <c r="B16" s="171">
        <v>84.3</v>
      </c>
      <c r="C16" s="171">
        <v>85.8</v>
      </c>
      <c r="D16" s="171">
        <v>82.6</v>
      </c>
      <c r="E16" s="167"/>
      <c r="F16" s="118"/>
      <c r="G16" s="118"/>
      <c r="H16" s="118"/>
      <c r="I16" s="118"/>
    </row>
    <row r="17" spans="1:9" ht="15.95" customHeight="1">
      <c r="A17" s="120">
        <v>2020</v>
      </c>
      <c r="B17" s="171">
        <v>81.8</v>
      </c>
      <c r="C17" s="171">
        <v>83.4</v>
      </c>
      <c r="D17" s="171">
        <v>80</v>
      </c>
      <c r="E17" s="167"/>
      <c r="F17" s="118"/>
      <c r="G17" s="118"/>
      <c r="H17" s="118"/>
      <c r="I17" s="118"/>
    </row>
    <row r="18" spans="1:9" ht="15.95" customHeight="1">
      <c r="A18" s="120">
        <v>2021</v>
      </c>
      <c r="B18" s="171">
        <v>83.9</v>
      </c>
      <c r="C18" s="171">
        <v>86.4</v>
      </c>
      <c r="D18" s="171">
        <v>81.599999999999994</v>
      </c>
      <c r="E18" s="145"/>
      <c r="F18" s="118"/>
      <c r="G18" s="118"/>
      <c r="H18" s="118"/>
    </row>
    <row r="19" spans="1:9" ht="15.95" customHeight="1">
      <c r="A19" s="120">
        <v>2022</v>
      </c>
      <c r="B19" s="171">
        <v>83.9</v>
      </c>
      <c r="C19" s="171">
        <v>85.3</v>
      </c>
      <c r="D19" s="171">
        <v>83</v>
      </c>
      <c r="E19" s="147"/>
    </row>
    <row r="20" spans="1:9" ht="15.95" customHeight="1">
      <c r="A20" s="168"/>
      <c r="B20" s="169"/>
      <c r="C20" s="169"/>
      <c r="D20" s="169"/>
      <c r="E20" s="147"/>
    </row>
    <row r="21" spans="1:9" ht="15.95" customHeight="1">
      <c r="A21" s="45" t="s">
        <v>68</v>
      </c>
      <c r="B21" s="169"/>
      <c r="C21" s="169"/>
      <c r="D21" s="169"/>
      <c r="E21" s="147"/>
    </row>
    <row r="22" spans="1:9" ht="15.95" customHeight="1">
      <c r="A22" s="45"/>
      <c r="B22" s="169"/>
      <c r="C22" s="169"/>
      <c r="D22" s="169"/>
      <c r="E22" s="147"/>
    </row>
    <row r="23" spans="1:9" ht="15.95" customHeight="1">
      <c r="A23" s="168" t="s">
        <v>270</v>
      </c>
      <c r="B23" s="169"/>
      <c r="C23" s="169"/>
      <c r="D23" s="169"/>
      <c r="E23" s="147"/>
    </row>
    <row r="24" spans="1:9" ht="15.95" customHeight="1">
      <c r="A24" s="146" t="s">
        <v>271</v>
      </c>
      <c r="B24" s="146"/>
      <c r="C24" s="146"/>
      <c r="D24" s="146"/>
      <c r="E24" s="146"/>
    </row>
    <row r="25" spans="1:9" ht="15.95" customHeight="1">
      <c r="A25" s="113"/>
      <c r="B25" s="114"/>
      <c r="C25" s="114"/>
      <c r="D25" s="114"/>
      <c r="E25" s="113"/>
    </row>
    <row r="26" spans="1:9" ht="15.95" customHeight="1">
      <c r="B26" s="113"/>
      <c r="C26" s="113"/>
      <c r="D26" s="115"/>
      <c r="E26" s="113"/>
    </row>
    <row r="27" spans="1:9" ht="15.95" customHeight="1">
      <c r="A27" s="113"/>
      <c r="B27" s="113"/>
      <c r="C27" s="113"/>
      <c r="D27" s="115"/>
      <c r="E27" s="113"/>
    </row>
  </sheetData>
  <hyperlinks>
    <hyperlink ref="A3" location="Inhalt!A1" display="&lt;&lt;&lt; Inhalt" xr:uid="{B58781CC-65F7-4E26-91A7-8C780D5A32EC}"/>
    <hyperlink ref="A21" location="Metadaten!A1" display="&lt;&lt;&lt; Metadaten" xr:uid="{EEADBFFB-45C2-425B-9B59-64DA11D9DAC5}"/>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B298F-0652-4AEE-B7B0-EEAD3F7B0895}">
  <dimension ref="A1:M39"/>
  <sheetViews>
    <sheetView zoomScaleNormal="100" workbookViewId="0"/>
  </sheetViews>
  <sheetFormatPr baseColWidth="10" defaultColWidth="11.42578125" defaultRowHeight="15"/>
  <cols>
    <col min="1" max="1" width="6.85546875" style="95" customWidth="1"/>
    <col min="2" max="2" width="21.7109375" style="95" customWidth="1"/>
    <col min="3" max="3" width="21" style="95" bestFit="1" customWidth="1"/>
    <col min="4" max="4" width="17" style="95" customWidth="1"/>
    <col min="5" max="5" width="14.85546875" style="95" customWidth="1"/>
    <col min="6" max="6" width="25.28515625" style="95" bestFit="1" customWidth="1"/>
    <col min="7" max="7" width="14.85546875" style="95" customWidth="1"/>
    <col min="8" max="16384" width="11.42578125" style="95"/>
  </cols>
  <sheetData>
    <row r="1" spans="1:13" ht="18" customHeight="1">
      <c r="A1" s="13" t="s">
        <v>42</v>
      </c>
      <c r="B1" s="97"/>
      <c r="C1" s="97"/>
      <c r="D1" s="97"/>
      <c r="E1" s="97"/>
      <c r="F1" s="97"/>
      <c r="G1" s="97"/>
      <c r="H1" s="128"/>
      <c r="I1" s="128"/>
      <c r="J1" s="128"/>
    </row>
    <row r="2" spans="1:13" ht="15.95" customHeight="1">
      <c r="A2" s="31"/>
      <c r="B2" s="97"/>
      <c r="C2" s="97"/>
      <c r="D2" s="97"/>
      <c r="E2" s="97"/>
      <c r="F2" s="97"/>
      <c r="G2" s="97"/>
      <c r="H2" s="128"/>
      <c r="I2" s="128"/>
      <c r="J2" s="128"/>
    </row>
    <row r="3" spans="1:13" ht="15.95" customHeight="1">
      <c r="A3" s="27" t="s">
        <v>67</v>
      </c>
      <c r="B3" s="97"/>
      <c r="C3" s="97"/>
      <c r="D3" s="97"/>
      <c r="E3" s="97"/>
      <c r="F3" s="97"/>
      <c r="G3" s="97"/>
      <c r="H3" s="128"/>
      <c r="I3" s="128"/>
      <c r="J3" s="128"/>
    </row>
    <row r="4" spans="1:13" ht="15.95" customHeight="1">
      <c r="A4" s="25"/>
      <c r="B4" s="98"/>
      <c r="C4" s="97"/>
      <c r="D4" s="97"/>
      <c r="E4" s="97"/>
      <c r="F4" s="97"/>
      <c r="G4" s="97"/>
      <c r="H4" s="128"/>
      <c r="I4" s="128"/>
      <c r="J4" s="128"/>
    </row>
    <row r="5" spans="1:13" ht="15.95" customHeight="1">
      <c r="A5" s="25" t="s">
        <v>344</v>
      </c>
      <c r="B5" s="46"/>
      <c r="C5" s="98"/>
      <c r="D5" s="98"/>
      <c r="E5" s="98"/>
      <c r="F5" s="98"/>
      <c r="G5" s="98"/>
      <c r="H5" s="100"/>
      <c r="I5" s="100"/>
      <c r="J5" s="100"/>
      <c r="K5" s="99"/>
      <c r="L5" s="99"/>
    </row>
    <row r="6" spans="1:13" ht="15.95" customHeight="1">
      <c r="C6" s="46"/>
      <c r="D6" s="46"/>
      <c r="E6" s="46"/>
      <c r="F6" s="46"/>
      <c r="G6" s="46"/>
      <c r="H6" s="100"/>
      <c r="I6" s="100"/>
      <c r="J6" s="100"/>
      <c r="K6" s="99"/>
      <c r="L6" s="99"/>
    </row>
    <row r="7" spans="1:13" ht="15.95" customHeight="1">
      <c r="A7" s="71"/>
      <c r="B7" s="42" t="s">
        <v>234</v>
      </c>
      <c r="C7" s="42" t="s">
        <v>235</v>
      </c>
      <c r="D7" s="42" t="s">
        <v>236</v>
      </c>
      <c r="E7" s="42" t="s">
        <v>290</v>
      </c>
      <c r="F7" s="52"/>
      <c r="G7" s="52"/>
    </row>
    <row r="8" spans="1:13" ht="15.95" customHeight="1">
      <c r="A8" s="104">
        <v>2020</v>
      </c>
      <c r="B8" s="105">
        <v>47</v>
      </c>
      <c r="C8" s="235">
        <v>59</v>
      </c>
      <c r="D8" s="106">
        <v>24</v>
      </c>
      <c r="E8" s="108">
        <v>75</v>
      </c>
      <c r="F8" s="130"/>
      <c r="G8" s="108"/>
    </row>
    <row r="9" spans="1:13" ht="15.95" customHeight="1">
      <c r="A9" s="104">
        <v>2021</v>
      </c>
      <c r="B9" s="105">
        <v>7</v>
      </c>
      <c r="C9" s="235">
        <v>17</v>
      </c>
      <c r="D9" s="106">
        <v>27</v>
      </c>
      <c r="E9" s="108">
        <v>101</v>
      </c>
      <c r="F9" s="130"/>
      <c r="G9" s="108"/>
    </row>
    <row r="10" spans="1:13" ht="15.95" customHeight="1">
      <c r="A10" s="104">
        <v>2022</v>
      </c>
      <c r="B10" s="105">
        <v>11</v>
      </c>
      <c r="C10" s="235">
        <v>39</v>
      </c>
      <c r="D10" s="106">
        <v>41</v>
      </c>
      <c r="E10" s="108">
        <v>164</v>
      </c>
      <c r="F10" s="130"/>
      <c r="G10" s="108"/>
    </row>
    <row r="11" spans="1:13" ht="15.95" customHeight="1">
      <c r="A11" s="104"/>
      <c r="B11" s="105"/>
      <c r="C11" s="106"/>
      <c r="D11" s="108"/>
      <c r="E11" s="108"/>
      <c r="F11" s="130"/>
      <c r="G11" s="108"/>
    </row>
    <row r="12" spans="1:13" ht="15.95" customHeight="1">
      <c r="A12" s="37" t="s">
        <v>68</v>
      </c>
      <c r="B12" s="105"/>
      <c r="C12" s="106"/>
      <c r="D12" s="108"/>
      <c r="E12" s="108"/>
      <c r="F12" s="130"/>
      <c r="G12" s="108"/>
    </row>
    <row r="13" spans="1:13" ht="15.95" customHeight="1">
      <c r="A13" s="104"/>
      <c r="B13" s="105"/>
      <c r="C13" s="109"/>
      <c r="D13" s="106"/>
      <c r="E13" s="106"/>
      <c r="F13" s="123"/>
      <c r="G13" s="106"/>
    </row>
    <row r="14" spans="1:13" s="92" customFormat="1" ht="15.95" customHeight="1">
      <c r="A14" s="31" t="s">
        <v>62</v>
      </c>
      <c r="B14" s="110"/>
      <c r="C14" s="110"/>
      <c r="D14" s="110"/>
      <c r="E14" s="110"/>
      <c r="F14" s="110"/>
      <c r="G14" s="110"/>
      <c r="H14" s="95"/>
      <c r="I14" s="95"/>
      <c r="J14" s="95"/>
      <c r="K14" s="95"/>
      <c r="L14" s="95"/>
      <c r="M14" s="95"/>
    </row>
    <row r="15" spans="1:13" ht="15.95" customHeight="1">
      <c r="A15" s="263" t="s">
        <v>269</v>
      </c>
      <c r="B15" s="263"/>
      <c r="C15" s="263"/>
      <c r="D15" s="263"/>
      <c r="E15" s="263"/>
      <c r="F15" s="263"/>
      <c r="G15" s="105"/>
    </row>
    <row r="16" spans="1:13" ht="15.95" customHeight="1">
      <c r="A16" s="263"/>
      <c r="B16" s="263"/>
      <c r="C16" s="263"/>
      <c r="D16" s="263"/>
      <c r="E16" s="263"/>
      <c r="F16" s="263"/>
      <c r="G16" s="25"/>
    </row>
    <row r="17" spans="1:13" ht="15.95" customHeight="1">
      <c r="A17" s="263"/>
      <c r="B17" s="263"/>
      <c r="C17" s="263"/>
      <c r="D17" s="263"/>
      <c r="E17" s="263"/>
      <c r="F17" s="263"/>
      <c r="G17" s="25"/>
    </row>
    <row r="18" spans="1:13" ht="15.95" customHeight="1">
      <c r="A18" s="263"/>
      <c r="B18" s="263"/>
      <c r="C18" s="263"/>
      <c r="D18" s="263"/>
      <c r="E18" s="263"/>
      <c r="F18" s="263"/>
      <c r="G18" s="24"/>
    </row>
    <row r="19" spans="1:13" s="92" customFormat="1" ht="20.25" customHeight="1">
      <c r="A19" s="263"/>
      <c r="B19" s="263"/>
      <c r="C19" s="263"/>
      <c r="D19" s="263"/>
      <c r="E19" s="263"/>
      <c r="F19" s="263"/>
      <c r="G19" s="31"/>
      <c r="H19" s="95"/>
      <c r="I19" s="95"/>
      <c r="J19" s="95"/>
      <c r="K19" s="95"/>
      <c r="L19" s="95"/>
      <c r="M19" s="95"/>
    </row>
    <row r="20" spans="1:13" ht="15.95" customHeight="1">
      <c r="A20" s="37"/>
      <c r="B20" s="25"/>
    </row>
    <row r="21" spans="1:13" ht="15.95" customHeight="1">
      <c r="A21" s="51" t="s">
        <v>64</v>
      </c>
      <c r="B21" s="25"/>
    </row>
    <row r="22" spans="1:13" ht="15.95" customHeight="1">
      <c r="A22" s="25" t="s">
        <v>267</v>
      </c>
    </row>
    <row r="23" spans="1:13" ht="15.95" customHeight="1">
      <c r="A23" s="25" t="s">
        <v>237</v>
      </c>
      <c r="B23" s="31"/>
      <c r="C23" s="31"/>
      <c r="D23" s="31"/>
      <c r="E23" s="31"/>
      <c r="F23" s="31"/>
      <c r="G23" s="31"/>
    </row>
    <row r="24" spans="1:13" ht="15.95" customHeight="1">
      <c r="A24" s="25"/>
      <c r="B24" s="31"/>
      <c r="C24" s="31"/>
      <c r="D24" s="31"/>
      <c r="E24" s="31"/>
      <c r="F24" s="31"/>
      <c r="G24" s="31"/>
    </row>
    <row r="25" spans="1:13" ht="15.95" customHeight="1"/>
    <row r="26" spans="1:13" ht="15.95" customHeight="1">
      <c r="A26" s="113"/>
      <c r="B26" s="113"/>
    </row>
    <row r="27" spans="1:13" ht="15.95" customHeight="1"/>
    <row r="28" spans="1:13" ht="15.95" customHeight="1"/>
    <row r="29" spans="1:13" ht="15.95" customHeight="1"/>
    <row r="30" spans="1:13" ht="15.95" customHeight="1"/>
    <row r="31" spans="1:13" ht="15.95" customHeight="1"/>
    <row r="32" spans="1:13" ht="15.95" customHeight="1"/>
    <row r="33" ht="15.95" customHeight="1"/>
    <row r="34" ht="15.95" customHeight="1"/>
    <row r="35" ht="15.95" customHeight="1"/>
    <row r="36" ht="15.95" customHeight="1"/>
    <row r="37" ht="15.95" customHeight="1"/>
    <row r="38" ht="15.95" customHeight="1"/>
    <row r="39" ht="15.95" customHeight="1"/>
  </sheetData>
  <mergeCells count="1">
    <mergeCell ref="A15:F19"/>
  </mergeCells>
  <hyperlinks>
    <hyperlink ref="A3" location="Inhalt!A1" display="&lt;&lt;&lt; Inhalt" xr:uid="{8C1D552F-9D52-464A-BB1D-8D2CE0E69AFA}"/>
    <hyperlink ref="A12" location="Metadaten!A1" display="&lt;&lt;&lt; Metadaten" xr:uid="{F340F670-15DF-45B6-8C9F-D4A4ECD42698}"/>
  </hyperlinks>
  <pageMargins left="0.7" right="0.7" top="0.78740157499999996" bottom="0.78740157499999996" header="0.3" footer="0.3"/>
  <pageSetup paperSize="9" orientation="portrait" horizontalDpi="300" verticalDpi="0" copies="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62FC-133B-4F85-BA78-DF2389A6536F}">
  <dimension ref="A1:L39"/>
  <sheetViews>
    <sheetView zoomScaleNormal="100" workbookViewId="0"/>
  </sheetViews>
  <sheetFormatPr baseColWidth="10" defaultColWidth="11.42578125" defaultRowHeight="15"/>
  <cols>
    <col min="1" max="1" width="6.85546875" style="95" customWidth="1"/>
    <col min="2" max="2" width="12.42578125" style="95" customWidth="1"/>
    <col min="3" max="3" width="13" style="95" customWidth="1"/>
    <col min="4" max="4" width="17.140625" style="95" customWidth="1"/>
    <col min="5" max="5" width="14.85546875" style="95" customWidth="1"/>
    <col min="6" max="6" width="25.28515625" style="95" bestFit="1" customWidth="1"/>
    <col min="7" max="7" width="14.85546875" style="95" customWidth="1"/>
    <col min="8" max="16384" width="11.42578125" style="95"/>
  </cols>
  <sheetData>
    <row r="1" spans="1:12" ht="18" customHeight="1">
      <c r="A1" s="13" t="s">
        <v>41</v>
      </c>
      <c r="B1" s="97"/>
      <c r="C1" s="97"/>
      <c r="D1" s="97"/>
      <c r="E1" s="97"/>
      <c r="F1" s="97"/>
      <c r="G1" s="97"/>
      <c r="H1" s="128"/>
      <c r="I1" s="128"/>
      <c r="J1" s="128"/>
    </row>
    <row r="2" spans="1:12" ht="15.95" customHeight="1">
      <c r="A2" s="31"/>
      <c r="B2" s="97"/>
      <c r="C2" s="97"/>
      <c r="D2" s="97"/>
      <c r="E2" s="97"/>
      <c r="F2" s="97"/>
      <c r="G2" s="97"/>
      <c r="H2" s="128"/>
      <c r="I2" s="128"/>
      <c r="J2" s="128"/>
    </row>
    <row r="3" spans="1:12" ht="15.95" customHeight="1">
      <c r="A3" s="27" t="s">
        <v>67</v>
      </c>
      <c r="B3" s="97"/>
      <c r="C3" s="97"/>
      <c r="D3" s="97"/>
      <c r="E3" s="97"/>
      <c r="F3" s="97"/>
      <c r="G3" s="97"/>
      <c r="H3" s="128"/>
      <c r="I3" s="128"/>
      <c r="J3" s="128"/>
    </row>
    <row r="4" spans="1:12" ht="15.95" customHeight="1">
      <c r="A4" s="25"/>
      <c r="B4" s="98"/>
      <c r="C4" s="97"/>
      <c r="D4" s="97"/>
      <c r="E4" s="97"/>
      <c r="F4" s="97"/>
      <c r="G4" s="97"/>
      <c r="H4" s="128"/>
      <c r="I4" s="128"/>
      <c r="J4" s="128"/>
    </row>
    <row r="5" spans="1:12" ht="15.95" customHeight="1">
      <c r="A5" s="25" t="s">
        <v>266</v>
      </c>
      <c r="B5" s="46"/>
      <c r="C5" s="98"/>
      <c r="D5" s="98"/>
      <c r="E5" s="98"/>
      <c r="F5" s="98"/>
      <c r="G5" s="98"/>
      <c r="H5" s="100"/>
      <c r="I5" s="100"/>
      <c r="J5" s="100"/>
      <c r="K5" s="99"/>
      <c r="L5" s="99"/>
    </row>
    <row r="6" spans="1:12" ht="15.95" customHeight="1">
      <c r="C6" s="46"/>
      <c r="D6" s="46"/>
      <c r="E6" s="46"/>
      <c r="F6" s="46"/>
      <c r="G6" s="46"/>
      <c r="H6" s="100"/>
      <c r="I6" s="100"/>
      <c r="J6" s="100"/>
      <c r="K6" s="99"/>
      <c r="L6" s="99"/>
    </row>
    <row r="7" spans="1:12" ht="15.95" customHeight="1">
      <c r="A7" s="71"/>
      <c r="B7" s="42" t="s">
        <v>238</v>
      </c>
      <c r="C7" s="42" t="s">
        <v>239</v>
      </c>
      <c r="D7" s="42" t="s">
        <v>236</v>
      </c>
      <c r="E7" s="52"/>
      <c r="F7" s="52"/>
      <c r="G7" s="52"/>
      <c r="H7" s="129"/>
      <c r="I7" s="129"/>
      <c r="J7" s="129"/>
      <c r="K7" s="99"/>
      <c r="L7" s="99"/>
    </row>
    <row r="8" spans="1:12" ht="15.95" customHeight="1">
      <c r="A8" s="104">
        <v>2020</v>
      </c>
      <c r="B8" s="105">
        <v>33</v>
      </c>
      <c r="C8" s="236">
        <v>13</v>
      </c>
      <c r="D8" s="107">
        <v>24</v>
      </c>
      <c r="E8" s="108"/>
      <c r="F8" s="130"/>
      <c r="G8" s="108"/>
      <c r="H8" s="100"/>
      <c r="I8" s="100"/>
      <c r="J8" s="100"/>
      <c r="K8" s="99"/>
      <c r="L8" s="99"/>
    </row>
    <row r="9" spans="1:12" ht="15.95" customHeight="1">
      <c r="A9" s="104">
        <v>2021</v>
      </c>
      <c r="B9" s="105">
        <v>21</v>
      </c>
      <c r="C9" s="236">
        <v>8</v>
      </c>
      <c r="D9" s="108">
        <v>27</v>
      </c>
      <c r="E9" s="108"/>
      <c r="F9" s="130"/>
      <c r="G9" s="108"/>
      <c r="H9" s="100"/>
      <c r="I9" s="100"/>
      <c r="J9" s="100"/>
      <c r="K9" s="99"/>
      <c r="L9" s="99"/>
    </row>
    <row r="10" spans="1:12" ht="15.95" customHeight="1">
      <c r="A10" s="104">
        <v>2022</v>
      </c>
      <c r="B10" s="105">
        <v>41</v>
      </c>
      <c r="C10" s="236">
        <v>17</v>
      </c>
      <c r="D10" s="108">
        <v>41</v>
      </c>
      <c r="E10" s="108"/>
      <c r="F10" s="130"/>
      <c r="G10" s="108"/>
      <c r="H10" s="100"/>
      <c r="I10" s="100"/>
      <c r="J10" s="100"/>
      <c r="K10" s="99"/>
      <c r="L10" s="99"/>
    </row>
    <row r="11" spans="1:12" ht="15.95" customHeight="1">
      <c r="A11" s="104"/>
      <c r="B11" s="105"/>
      <c r="C11" s="109"/>
      <c r="D11" s="106"/>
      <c r="E11" s="106"/>
      <c r="F11" s="123"/>
      <c r="G11" s="106"/>
      <c r="H11" s="99"/>
      <c r="I11" s="99"/>
      <c r="J11" s="99"/>
      <c r="K11" s="99"/>
      <c r="L11" s="99"/>
    </row>
    <row r="12" spans="1:12" ht="15.95" customHeight="1">
      <c r="A12" s="37" t="s">
        <v>68</v>
      </c>
      <c r="B12" s="105"/>
      <c r="C12" s="109"/>
      <c r="D12" s="106"/>
      <c r="E12" s="106"/>
      <c r="F12" s="123"/>
      <c r="G12" s="106"/>
      <c r="H12" s="99"/>
      <c r="I12" s="99"/>
      <c r="J12" s="99"/>
      <c r="K12" s="99"/>
      <c r="L12" s="99"/>
    </row>
    <row r="13" spans="1:12" ht="15.95" customHeight="1">
      <c r="A13" s="104"/>
      <c r="B13" s="105"/>
      <c r="C13" s="109"/>
      <c r="D13" s="106"/>
      <c r="E13" s="106"/>
      <c r="F13" s="123"/>
      <c r="G13" s="106"/>
      <c r="H13" s="99"/>
      <c r="I13" s="99"/>
      <c r="J13" s="99"/>
      <c r="K13" s="99"/>
      <c r="L13" s="99"/>
    </row>
    <row r="14" spans="1:12" s="92" customFormat="1" ht="15.95" customHeight="1">
      <c r="A14" s="31" t="s">
        <v>62</v>
      </c>
      <c r="B14" s="110"/>
      <c r="C14" s="110"/>
      <c r="D14" s="110"/>
      <c r="E14" s="110"/>
      <c r="F14" s="110"/>
      <c r="G14" s="110"/>
      <c r="H14" s="111"/>
      <c r="I14" s="111"/>
      <c r="J14" s="111"/>
      <c r="K14" s="111"/>
      <c r="L14" s="111"/>
    </row>
    <row r="15" spans="1:12" ht="15.95" customHeight="1">
      <c r="A15" s="263" t="s">
        <v>268</v>
      </c>
      <c r="B15" s="263"/>
      <c r="C15" s="263"/>
      <c r="D15" s="263"/>
      <c r="E15" s="263"/>
      <c r="F15" s="263"/>
      <c r="G15" s="105"/>
      <c r="H15" s="99"/>
      <c r="I15" s="99"/>
      <c r="J15" s="99"/>
      <c r="K15" s="99"/>
      <c r="L15" s="99"/>
    </row>
    <row r="16" spans="1:12" ht="15.95" customHeight="1">
      <c r="A16" s="263"/>
      <c r="B16" s="263"/>
      <c r="C16" s="263"/>
      <c r="D16" s="263"/>
      <c r="E16" s="263"/>
      <c r="F16" s="263"/>
      <c r="G16" s="25"/>
    </row>
    <row r="17" spans="1:10" ht="15.95" customHeight="1">
      <c r="A17" s="263"/>
      <c r="B17" s="263"/>
      <c r="C17" s="263"/>
      <c r="D17" s="263"/>
      <c r="E17" s="263"/>
      <c r="F17" s="263"/>
      <c r="G17" s="25"/>
    </row>
    <row r="18" spans="1:10" ht="15.95" customHeight="1">
      <c r="A18" s="263"/>
      <c r="B18" s="263"/>
      <c r="C18" s="263"/>
      <c r="D18" s="263"/>
      <c r="E18" s="263"/>
      <c r="F18" s="263"/>
      <c r="G18" s="24"/>
      <c r="H18" s="24"/>
      <c r="I18" s="24"/>
      <c r="J18" s="24"/>
    </row>
    <row r="19" spans="1:10" s="92" customFormat="1" ht="60" customHeight="1">
      <c r="A19" s="263"/>
      <c r="B19" s="263"/>
      <c r="C19" s="263"/>
      <c r="D19" s="263"/>
      <c r="E19" s="263"/>
      <c r="F19" s="263"/>
      <c r="G19" s="31"/>
      <c r="H19" s="31"/>
      <c r="I19" s="31"/>
      <c r="J19" s="31"/>
    </row>
    <row r="20" spans="1:10" ht="15.95" customHeight="1">
      <c r="A20" s="25"/>
      <c r="B20" s="31"/>
      <c r="C20" s="31"/>
      <c r="D20" s="31"/>
      <c r="E20" s="31"/>
      <c r="F20" s="31"/>
      <c r="G20" s="31"/>
    </row>
    <row r="21" spans="1:10" ht="15.95" customHeight="1">
      <c r="A21" s="51" t="s">
        <v>64</v>
      </c>
      <c r="B21" s="25"/>
    </row>
    <row r="22" spans="1:10" ht="15.95" customHeight="1">
      <c r="A22" s="25" t="s">
        <v>267</v>
      </c>
    </row>
    <row r="23" spans="1:10" ht="15.95" customHeight="1">
      <c r="A23" s="25" t="s">
        <v>237</v>
      </c>
      <c r="B23" s="31"/>
      <c r="C23" s="31"/>
      <c r="D23" s="31"/>
      <c r="E23" s="31"/>
      <c r="F23" s="31"/>
      <c r="G23" s="31"/>
    </row>
    <row r="24" spans="1:10" ht="15.95" customHeight="1"/>
    <row r="25" spans="1:10" ht="15.95" customHeight="1">
      <c r="B25" s="25"/>
    </row>
    <row r="26" spans="1:10" ht="15.95" customHeight="1">
      <c r="A26" s="113"/>
      <c r="B26" s="113"/>
    </row>
    <row r="27" spans="1:10" ht="15.95" customHeight="1"/>
    <row r="28" spans="1:10" ht="15.95" customHeight="1"/>
    <row r="29" spans="1:10" ht="15.95" customHeight="1"/>
    <row r="30" spans="1:10" ht="15.95" customHeight="1"/>
    <row r="31" spans="1:10" ht="15.95" customHeight="1"/>
    <row r="32" spans="1:10" ht="15.95" customHeight="1"/>
    <row r="33" ht="15.95" customHeight="1"/>
    <row r="34" ht="15.95" customHeight="1"/>
    <row r="35" ht="15.95" customHeight="1"/>
    <row r="36" ht="15.95" customHeight="1"/>
    <row r="37" ht="15.95" customHeight="1"/>
    <row r="38" ht="15.95" customHeight="1"/>
    <row r="39" ht="15.95" customHeight="1"/>
  </sheetData>
  <mergeCells count="1">
    <mergeCell ref="A15:F19"/>
  </mergeCells>
  <hyperlinks>
    <hyperlink ref="A12" location="Metadaten!A1" display="&lt;&lt;&lt; Metadaten" xr:uid="{883F4E96-D49E-4814-B8E2-070E891B5285}"/>
    <hyperlink ref="A3" location="Inhalt!A1" display="&lt;&lt;&lt; Inhalt" xr:uid="{67990A4A-6AA5-4E41-832A-539D2C0884A9}"/>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C20A0-08FA-42AE-A7FD-14C4BB827FFB}">
  <dimension ref="A1:F37"/>
  <sheetViews>
    <sheetView zoomScaleNormal="100" workbookViewId="0"/>
  </sheetViews>
  <sheetFormatPr baseColWidth="10" defaultColWidth="11.42578125" defaultRowHeight="15.95" customHeight="1"/>
  <cols>
    <col min="1" max="1" width="7.140625" style="35" customWidth="1"/>
    <col min="2" max="2" width="13.7109375" style="35" bestFit="1" customWidth="1"/>
    <col min="3" max="3" width="15.28515625" style="35" bestFit="1" customWidth="1"/>
    <col min="4" max="4" width="16.140625" style="35" bestFit="1" customWidth="1"/>
    <col min="5" max="16384" width="11.42578125" style="35"/>
  </cols>
  <sheetData>
    <row r="1" spans="1:6" s="34" customFormat="1" ht="18" customHeight="1">
      <c r="A1" s="33" t="s">
        <v>10</v>
      </c>
      <c r="B1" s="33"/>
      <c r="D1" s="33"/>
    </row>
    <row r="2" spans="1:6" ht="15.95" customHeight="1">
      <c r="A2" s="26"/>
      <c r="B2" s="26"/>
      <c r="D2" s="26"/>
    </row>
    <row r="3" spans="1:6" ht="15.95" customHeight="1">
      <c r="A3" s="27" t="s">
        <v>67</v>
      </c>
      <c r="B3" s="26"/>
      <c r="D3" s="26"/>
    </row>
    <row r="4" spans="1:6" ht="15.95" customHeight="1">
      <c r="A4" s="26"/>
      <c r="B4" s="26"/>
      <c r="D4" s="26"/>
    </row>
    <row r="5" spans="1:6" ht="15.95" customHeight="1">
      <c r="A5" s="28" t="s">
        <v>73</v>
      </c>
      <c r="B5" s="26"/>
      <c r="D5" s="26"/>
    </row>
    <row r="6" spans="1:6" ht="15.95" customHeight="1">
      <c r="A6" s="36"/>
      <c r="B6" s="36"/>
      <c r="D6" s="36"/>
    </row>
    <row r="7" spans="1:6" ht="15.95" customHeight="1">
      <c r="A7" s="52"/>
      <c r="B7" s="42" t="s">
        <v>107</v>
      </c>
      <c r="C7" s="48" t="s">
        <v>93</v>
      </c>
      <c r="D7" s="40" t="s">
        <v>92</v>
      </c>
    </row>
    <row r="8" spans="1:6" ht="15.95" customHeight="1">
      <c r="A8" s="42"/>
      <c r="B8" s="219" t="s">
        <v>325</v>
      </c>
      <c r="C8" s="220" t="s">
        <v>325</v>
      </c>
      <c r="D8" s="221" t="s">
        <v>325</v>
      </c>
    </row>
    <row r="9" spans="1:6" ht="15.95" customHeight="1">
      <c r="A9" s="28">
        <v>2010</v>
      </c>
      <c r="B9" s="21">
        <v>36.299999999999997</v>
      </c>
      <c r="C9" s="159">
        <v>29.75</v>
      </c>
      <c r="D9" s="21">
        <v>41.53</v>
      </c>
      <c r="F9" s="175"/>
    </row>
    <row r="10" spans="1:6" ht="15.95" customHeight="1">
      <c r="A10" s="28">
        <v>2015</v>
      </c>
      <c r="B10" s="21">
        <v>36.92</v>
      </c>
      <c r="C10" s="159">
        <v>30.77</v>
      </c>
      <c r="D10" s="21">
        <v>42.04</v>
      </c>
      <c r="F10" s="175"/>
    </row>
    <row r="11" spans="1:6" ht="15.95" customHeight="1">
      <c r="A11" s="28">
        <v>2020</v>
      </c>
      <c r="B11" s="21">
        <v>36.21</v>
      </c>
      <c r="C11" s="159">
        <v>30.54</v>
      </c>
      <c r="D11" s="21">
        <v>41.1</v>
      </c>
      <c r="F11" s="175"/>
    </row>
    <row r="12" spans="1:6" ht="15.95" customHeight="1">
      <c r="A12" s="28"/>
      <c r="B12" s="21"/>
      <c r="D12" s="21"/>
    </row>
    <row r="13" spans="1:6" ht="15.95" customHeight="1">
      <c r="A13" s="37" t="s">
        <v>68</v>
      </c>
      <c r="B13" s="37"/>
      <c r="D13" s="21"/>
    </row>
    <row r="14" spans="1:6" ht="15.95" customHeight="1">
      <c r="A14" s="28"/>
      <c r="B14" s="21"/>
      <c r="D14" s="21"/>
    </row>
    <row r="15" spans="1:6" ht="15.95" customHeight="1">
      <c r="A15" s="26" t="s">
        <v>62</v>
      </c>
      <c r="B15" s="21"/>
      <c r="D15" s="21"/>
    </row>
    <row r="16" spans="1:6" ht="15.95" customHeight="1">
      <c r="A16" s="28" t="s">
        <v>69</v>
      </c>
      <c r="B16" s="21"/>
      <c r="D16" s="21"/>
    </row>
    <row r="17" spans="1:4" ht="15.95" customHeight="1">
      <c r="A17" s="28" t="s">
        <v>70</v>
      </c>
      <c r="B17" s="21"/>
      <c r="D17" s="21"/>
    </row>
    <row r="18" spans="1:4" ht="15.95" customHeight="1">
      <c r="A18" s="28" t="s">
        <v>71</v>
      </c>
      <c r="B18" s="21"/>
      <c r="D18" s="21"/>
    </row>
    <row r="19" spans="1:4" ht="15.95" customHeight="1">
      <c r="A19" s="28"/>
      <c r="B19" s="21"/>
      <c r="D19" s="21"/>
    </row>
    <row r="20" spans="1:4" ht="15.95" customHeight="1">
      <c r="A20" s="26" t="s">
        <v>64</v>
      </c>
      <c r="B20" s="21"/>
      <c r="D20" s="21"/>
    </row>
    <row r="21" spans="1:4" ht="15.95" customHeight="1">
      <c r="A21" s="28" t="s">
        <v>72</v>
      </c>
      <c r="B21" s="21"/>
      <c r="D21" s="21"/>
    </row>
    <row r="22" spans="1:4" ht="15.95" customHeight="1">
      <c r="A22" s="28"/>
      <c r="B22" s="21"/>
      <c r="D22" s="21"/>
    </row>
    <row r="23" spans="1:4" ht="15.95" customHeight="1">
      <c r="A23" s="28"/>
      <c r="B23" s="21"/>
      <c r="D23" s="21"/>
    </row>
    <row r="24" spans="1:4" ht="15.95" customHeight="1">
      <c r="A24" s="28"/>
      <c r="B24" s="21"/>
      <c r="D24" s="21"/>
    </row>
    <row r="25" spans="1:4" ht="15.95" customHeight="1">
      <c r="A25" s="28"/>
      <c r="B25" s="21"/>
      <c r="D25" s="21"/>
    </row>
    <row r="26" spans="1:4" ht="15.95" customHeight="1">
      <c r="A26" s="28"/>
      <c r="B26" s="21"/>
      <c r="D26" s="21"/>
    </row>
    <row r="27" spans="1:4" ht="15.95" customHeight="1">
      <c r="A27" s="28"/>
      <c r="B27" s="21"/>
      <c r="D27" s="21"/>
    </row>
    <row r="28" spans="1:4" ht="15.95" customHeight="1">
      <c r="A28" s="28"/>
      <c r="B28" s="21"/>
      <c r="D28" s="21"/>
    </row>
    <row r="29" spans="1:4" ht="15.95" customHeight="1">
      <c r="A29" s="28"/>
      <c r="B29" s="21"/>
      <c r="D29" s="21"/>
    </row>
    <row r="30" spans="1:4" ht="15.95" customHeight="1">
      <c r="A30" s="28"/>
      <c r="B30" s="21"/>
      <c r="D30" s="21"/>
    </row>
    <row r="31" spans="1:4" ht="15.95" customHeight="1">
      <c r="A31" s="28"/>
      <c r="B31" s="29"/>
      <c r="D31" s="43"/>
    </row>
    <row r="32" spans="1:4" ht="15.95" customHeight="1">
      <c r="A32" s="37"/>
      <c r="B32" s="37"/>
      <c r="D32" s="45"/>
    </row>
    <row r="33" spans="1:4" ht="15.95" customHeight="1">
      <c r="D33" s="46"/>
    </row>
    <row r="34" spans="1:4" ht="15.95" customHeight="1">
      <c r="A34" s="38"/>
      <c r="B34" s="38"/>
      <c r="D34" s="47"/>
    </row>
    <row r="35" spans="1:4" ht="15.95" customHeight="1">
      <c r="D35" s="46"/>
    </row>
    <row r="36" spans="1:4" ht="15.75" customHeight="1"/>
    <row r="37" spans="1:4" ht="15.95" customHeight="1">
      <c r="A37" s="38"/>
      <c r="B37" s="38"/>
      <c r="D37" s="38"/>
    </row>
  </sheetData>
  <hyperlinks>
    <hyperlink ref="A13:B13" location="Metadaten!A1" display="&lt;&lt;&lt; Metadaten" xr:uid="{B6CA7C65-51FC-4481-A6F2-FF2F072AB66F}"/>
    <hyperlink ref="A3" location="Inhalt!A1" display="&lt;&lt;&lt; Inhalt" xr:uid="{05244A49-51C9-47D3-99C4-350ADF491983}"/>
  </hyperlinks>
  <pageMargins left="0.7" right="0.7" top="0.78740157499999996" bottom="0.78740157499999996" header="0.3" footer="0.3"/>
  <pageSetup paperSize="9"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CE71C-1B05-4118-AF52-E64696E66C1F}">
  <dimension ref="A1:D43"/>
  <sheetViews>
    <sheetView zoomScaleNormal="100" workbookViewId="0"/>
  </sheetViews>
  <sheetFormatPr baseColWidth="10" defaultColWidth="11.42578125" defaultRowHeight="12.75"/>
  <cols>
    <col min="1" max="1" width="7.140625" style="35" customWidth="1"/>
    <col min="2" max="2" width="8.42578125" style="35" bestFit="1" customWidth="1"/>
    <col min="3" max="3" width="10" style="35" bestFit="1" customWidth="1"/>
    <col min="4" max="4" width="10.7109375" style="35" bestFit="1" customWidth="1"/>
    <col min="5" max="16384" width="11.42578125" style="35"/>
  </cols>
  <sheetData>
    <row r="1" spans="1:4" s="34" customFormat="1" ht="18" customHeight="1">
      <c r="A1" s="33" t="s">
        <v>74</v>
      </c>
      <c r="B1" s="33"/>
      <c r="D1" s="33"/>
    </row>
    <row r="2" spans="1:4" ht="15.95" customHeight="1">
      <c r="A2" s="26"/>
      <c r="B2" s="26"/>
      <c r="D2" s="26"/>
    </row>
    <row r="3" spans="1:4" ht="15.95" customHeight="1">
      <c r="A3" s="27" t="s">
        <v>67</v>
      </c>
      <c r="B3" s="26"/>
      <c r="D3" s="26"/>
    </row>
    <row r="4" spans="1:4" ht="15.95" customHeight="1">
      <c r="A4" s="26"/>
      <c r="B4" s="26"/>
      <c r="D4" s="26"/>
    </row>
    <row r="5" spans="1:4" ht="15.95" customHeight="1">
      <c r="A5" s="28" t="s">
        <v>89</v>
      </c>
      <c r="B5" s="26"/>
      <c r="D5" s="26"/>
    </row>
    <row r="6" spans="1:4" ht="15.95" customHeight="1">
      <c r="A6" s="36"/>
      <c r="B6" s="36"/>
      <c r="D6" s="36"/>
    </row>
    <row r="7" spans="1:4" ht="15.95" customHeight="1">
      <c r="A7" s="52"/>
      <c r="B7" s="42" t="s">
        <v>107</v>
      </c>
      <c r="C7" s="48" t="s">
        <v>93</v>
      </c>
      <c r="D7" s="40" t="s">
        <v>92</v>
      </c>
    </row>
    <row r="8" spans="1:4" ht="15.95" customHeight="1">
      <c r="A8" s="42"/>
      <c r="B8" s="209" t="s">
        <v>319</v>
      </c>
      <c r="C8" s="195" t="s">
        <v>319</v>
      </c>
      <c r="D8" s="41" t="s">
        <v>319</v>
      </c>
    </row>
    <row r="9" spans="1:4" ht="15.95" customHeight="1">
      <c r="A9" s="28">
        <v>2007</v>
      </c>
      <c r="B9" s="21">
        <v>2.9</v>
      </c>
      <c r="C9" s="162">
        <v>3.3</v>
      </c>
      <c r="D9" s="21">
        <v>2.6</v>
      </c>
    </row>
    <row r="10" spans="1:4" ht="15.95" customHeight="1">
      <c r="A10" s="28" t="s">
        <v>75</v>
      </c>
      <c r="B10" s="21">
        <v>2.2999999999999998</v>
      </c>
      <c r="C10" s="162">
        <v>2.7</v>
      </c>
      <c r="D10" s="21">
        <v>2</v>
      </c>
    </row>
    <row r="11" spans="1:4" ht="15.95" customHeight="1">
      <c r="A11" s="28" t="s">
        <v>76</v>
      </c>
      <c r="B11" s="21">
        <v>2.8</v>
      </c>
      <c r="C11" s="159">
        <v>3.3</v>
      </c>
      <c r="D11" s="21">
        <v>2.5</v>
      </c>
    </row>
    <row r="12" spans="1:4" ht="15.95" customHeight="1">
      <c r="A12" s="28" t="s">
        <v>77</v>
      </c>
      <c r="B12" s="21">
        <v>2.6</v>
      </c>
      <c r="C12" s="159">
        <v>3.1</v>
      </c>
      <c r="D12" s="21">
        <v>2.2999999999999998</v>
      </c>
    </row>
    <row r="13" spans="1:4" ht="15.95" customHeight="1">
      <c r="A13" s="28" t="s">
        <v>78</v>
      </c>
      <c r="B13" s="21">
        <v>2.2999999999999998</v>
      </c>
      <c r="C13" s="159">
        <v>2.9</v>
      </c>
      <c r="D13" s="21">
        <v>1.9</v>
      </c>
    </row>
    <row r="14" spans="1:4" ht="15.95" customHeight="1">
      <c r="A14" s="28" t="s">
        <v>79</v>
      </c>
      <c r="B14" s="21">
        <v>2.4</v>
      </c>
      <c r="C14" s="159">
        <v>2.9</v>
      </c>
      <c r="D14" s="21">
        <v>2</v>
      </c>
    </row>
    <row r="15" spans="1:4" ht="15.95" customHeight="1">
      <c r="A15" s="28" t="s">
        <v>80</v>
      </c>
      <c r="B15" s="21">
        <v>2.5</v>
      </c>
      <c r="C15" s="159">
        <v>2.8</v>
      </c>
      <c r="D15" s="21">
        <v>2.2000000000000002</v>
      </c>
    </row>
    <row r="16" spans="1:4" ht="15.95" customHeight="1">
      <c r="A16" s="28" t="s">
        <v>81</v>
      </c>
      <c r="B16" s="21">
        <v>2.4</v>
      </c>
      <c r="C16" s="159">
        <v>2.7</v>
      </c>
      <c r="D16" s="21">
        <v>2.1</v>
      </c>
    </row>
    <row r="17" spans="1:4" ht="15.95" customHeight="1">
      <c r="A17" s="28" t="s">
        <v>82</v>
      </c>
      <c r="B17" s="21">
        <v>2.4</v>
      </c>
      <c r="C17" s="159">
        <v>2.5</v>
      </c>
      <c r="D17" s="21">
        <v>2.2999999999999998</v>
      </c>
    </row>
    <row r="18" spans="1:4" ht="15.95" customHeight="1">
      <c r="A18" s="28" t="s">
        <v>83</v>
      </c>
      <c r="B18" s="21">
        <v>2.2999999999999998</v>
      </c>
      <c r="C18" s="159">
        <v>2.2999999999999998</v>
      </c>
      <c r="D18" s="21">
        <v>2.2999999999999998</v>
      </c>
    </row>
    <row r="19" spans="1:4" ht="15.95" customHeight="1">
      <c r="A19" s="28" t="s">
        <v>84</v>
      </c>
      <c r="B19" s="21">
        <v>1.9</v>
      </c>
      <c r="C19" s="159">
        <v>2</v>
      </c>
      <c r="D19" s="21">
        <v>1.8</v>
      </c>
    </row>
    <row r="20" spans="1:4" ht="15.95" customHeight="1">
      <c r="A20" s="28" t="s">
        <v>85</v>
      </c>
      <c r="B20" s="21">
        <v>1.7</v>
      </c>
      <c r="C20" s="159">
        <v>1.9</v>
      </c>
      <c r="D20" s="21">
        <v>1.5</v>
      </c>
    </row>
    <row r="21" spans="1:4" ht="15.95" customHeight="1">
      <c r="A21" s="28" t="s">
        <v>86</v>
      </c>
      <c r="B21" s="21">
        <v>1.5</v>
      </c>
      <c r="C21" s="159">
        <v>1.7</v>
      </c>
      <c r="D21" s="21">
        <v>1.5</v>
      </c>
    </row>
    <row r="22" spans="1:4" ht="15.95" customHeight="1">
      <c r="A22" s="28" t="s">
        <v>87</v>
      </c>
      <c r="B22" s="21">
        <v>1.9</v>
      </c>
      <c r="C22" s="159">
        <v>2</v>
      </c>
      <c r="D22" s="21">
        <v>1.8</v>
      </c>
    </row>
    <row r="23" spans="1:4" ht="15.95" customHeight="1">
      <c r="A23" s="28">
        <v>2021</v>
      </c>
      <c r="B23" s="21">
        <v>1.6</v>
      </c>
      <c r="C23" s="159">
        <v>1.6</v>
      </c>
      <c r="D23" s="21">
        <v>1.7</v>
      </c>
    </row>
    <row r="24" spans="1:4" ht="15.95" customHeight="1">
      <c r="A24" s="28">
        <v>2022</v>
      </c>
      <c r="B24" s="21">
        <v>1.3</v>
      </c>
      <c r="C24" s="159">
        <v>1.3</v>
      </c>
      <c r="D24" s="21">
        <v>1.3</v>
      </c>
    </row>
    <row r="25" spans="1:4" ht="15.95" customHeight="1">
      <c r="A25" s="28"/>
      <c r="B25" s="21"/>
      <c r="D25" s="21"/>
    </row>
    <row r="26" spans="1:4" ht="15.95" customHeight="1">
      <c r="A26" s="37" t="s">
        <v>68</v>
      </c>
      <c r="B26" s="37"/>
      <c r="D26" s="21"/>
    </row>
    <row r="27" spans="1:4" ht="15.95" customHeight="1">
      <c r="A27" s="28"/>
      <c r="B27" s="21"/>
      <c r="D27" s="21"/>
    </row>
    <row r="28" spans="1:4" ht="15.95" customHeight="1">
      <c r="A28" s="26" t="s">
        <v>62</v>
      </c>
      <c r="B28" s="21"/>
      <c r="D28" s="21"/>
    </row>
    <row r="29" spans="1:4" ht="15.95" customHeight="1">
      <c r="A29" s="23" t="s">
        <v>90</v>
      </c>
      <c r="B29" s="21"/>
      <c r="D29" s="21"/>
    </row>
    <row r="30" spans="1:4" ht="15.95" customHeight="1">
      <c r="A30" s="23" t="s">
        <v>91</v>
      </c>
      <c r="B30" s="21"/>
      <c r="D30" s="21"/>
    </row>
    <row r="31" spans="1:4" ht="15.95" customHeight="1">
      <c r="A31" s="23"/>
      <c r="B31" s="21"/>
      <c r="D31" s="21"/>
    </row>
    <row r="32" spans="1:4" ht="15.95" customHeight="1">
      <c r="A32" s="26" t="s">
        <v>64</v>
      </c>
      <c r="B32" s="21"/>
      <c r="D32" s="21"/>
    </row>
    <row r="33" spans="1:4" ht="15.95" customHeight="1">
      <c r="A33" s="28" t="s">
        <v>88</v>
      </c>
      <c r="B33" s="29"/>
      <c r="D33" s="43"/>
    </row>
    <row r="34" spans="1:4" ht="15.95" customHeight="1">
      <c r="A34" s="37"/>
      <c r="B34" s="37"/>
      <c r="D34" s="45"/>
    </row>
    <row r="35" spans="1:4" ht="15.95" customHeight="1">
      <c r="D35" s="46"/>
    </row>
    <row r="36" spans="1:4" ht="15.95" customHeight="1">
      <c r="A36" s="38"/>
      <c r="B36" s="38"/>
      <c r="D36" s="47"/>
    </row>
    <row r="37" spans="1:4" ht="15.95" customHeight="1">
      <c r="D37" s="46"/>
    </row>
    <row r="38" spans="1:4" ht="15.75" customHeight="1"/>
    <row r="39" spans="1:4" ht="15.95" customHeight="1">
      <c r="A39" s="38"/>
      <c r="B39" s="38"/>
      <c r="D39" s="38"/>
    </row>
    <row r="40" spans="1:4" ht="15.95" customHeight="1"/>
    <row r="41" spans="1:4" ht="15.95" customHeight="1"/>
    <row r="42" spans="1:4" ht="15.95" customHeight="1"/>
    <row r="43" spans="1:4" ht="15.95" customHeight="1"/>
  </sheetData>
  <hyperlinks>
    <hyperlink ref="A26:B26" location="Metadaten!A1" display="&lt;&lt;&lt; Metadaten" xr:uid="{53AB95EA-B0E3-4B38-93DC-9A0965F891DE}"/>
    <hyperlink ref="A3" location="Inhalt!A1" display="&lt;&lt;&lt; Inhalt" xr:uid="{23046AAD-4651-4AE7-86A9-86EAF8EBFD5D}"/>
  </hyperlinks>
  <pageMargins left="0.7" right="0.7" top="0.78740157499999996" bottom="0.78740157499999996" header="0.3" footer="0.3"/>
  <ignoredErrors>
    <ignoredError sqref="A9:A2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3FE0E-D9C6-43EF-85B1-3F64DD3FD581}">
  <dimension ref="A1:F43"/>
  <sheetViews>
    <sheetView zoomScaleNormal="100" workbookViewId="0"/>
  </sheetViews>
  <sheetFormatPr baseColWidth="10" defaultColWidth="11.42578125" defaultRowHeight="12.75"/>
  <cols>
    <col min="1" max="1" width="7.140625" style="35" customWidth="1"/>
    <col min="2" max="2" width="16.7109375" style="35" customWidth="1"/>
    <col min="3" max="3" width="16.140625" style="35" customWidth="1"/>
    <col min="4" max="4" width="32.42578125" style="35" bestFit="1" customWidth="1"/>
    <col min="5" max="16384" width="11.42578125" style="35"/>
  </cols>
  <sheetData>
    <row r="1" spans="1:4" s="34" customFormat="1" ht="18" customHeight="1">
      <c r="A1" s="33" t="s">
        <v>12</v>
      </c>
      <c r="B1" s="33"/>
      <c r="C1" s="33"/>
    </row>
    <row r="2" spans="1:4" ht="15.95" customHeight="1">
      <c r="A2" s="26"/>
      <c r="B2" s="26"/>
      <c r="C2" s="26"/>
    </row>
    <row r="3" spans="1:4" ht="15.95" customHeight="1">
      <c r="A3" s="27" t="s">
        <v>67</v>
      </c>
      <c r="B3" s="26"/>
      <c r="C3" s="26"/>
    </row>
    <row r="4" spans="1:4" ht="15.95" customHeight="1">
      <c r="A4" s="26"/>
      <c r="B4" s="26"/>
      <c r="C4" s="26"/>
    </row>
    <row r="5" spans="1:4" ht="15.95" customHeight="1">
      <c r="A5" s="28" t="s">
        <v>95</v>
      </c>
      <c r="B5" s="26"/>
      <c r="C5" s="26"/>
    </row>
    <row r="6" spans="1:4" ht="15.95" customHeight="1">
      <c r="A6" s="36"/>
      <c r="B6" s="36"/>
      <c r="C6" s="36"/>
    </row>
    <row r="7" spans="1:4" ht="15.95" customHeight="1">
      <c r="A7" s="52"/>
      <c r="B7" s="42" t="s">
        <v>355</v>
      </c>
      <c r="C7" s="195"/>
      <c r="D7" s="48" t="s">
        <v>354</v>
      </c>
    </row>
    <row r="8" spans="1:4" ht="15.95" customHeight="1">
      <c r="A8" s="52"/>
      <c r="B8" s="242" t="s">
        <v>93</v>
      </c>
      <c r="C8" s="242" t="s">
        <v>92</v>
      </c>
      <c r="D8" s="219"/>
    </row>
    <row r="9" spans="1:4" ht="15.95" customHeight="1">
      <c r="A9" s="41"/>
      <c r="B9" s="243" t="s">
        <v>353</v>
      </c>
      <c r="C9" s="243" t="s">
        <v>353</v>
      </c>
      <c r="D9" s="219" t="s">
        <v>319</v>
      </c>
    </row>
    <row r="10" spans="1:4" ht="15.95" customHeight="1">
      <c r="A10" s="28">
        <v>2005</v>
      </c>
      <c r="B10" s="20">
        <v>5092</v>
      </c>
      <c r="C10" s="20">
        <v>6381</v>
      </c>
      <c r="D10" s="157">
        <f t="shared" ref="D10:D18" si="0">(C10-B10)/C10*100</f>
        <v>20.200595517943896</v>
      </c>
    </row>
    <row r="11" spans="1:4" ht="15.95" customHeight="1">
      <c r="A11" s="28">
        <v>2006</v>
      </c>
      <c r="B11" s="20">
        <v>5176</v>
      </c>
      <c r="C11" s="20">
        <v>6468</v>
      </c>
      <c r="D11" s="157">
        <f t="shared" si="0"/>
        <v>19.97526283240569</v>
      </c>
    </row>
    <row r="12" spans="1:4" ht="15.95" customHeight="1">
      <c r="A12" s="28">
        <v>2008</v>
      </c>
      <c r="B12" s="20">
        <v>5556</v>
      </c>
      <c r="C12" s="20">
        <v>6903</v>
      </c>
      <c r="D12" s="157">
        <f t="shared" si="0"/>
        <v>19.513255106475448</v>
      </c>
    </row>
    <row r="13" spans="1:4" ht="15.95" customHeight="1">
      <c r="A13" s="28">
        <v>2010</v>
      </c>
      <c r="B13" s="20">
        <v>5600</v>
      </c>
      <c r="C13" s="20">
        <v>6811</v>
      </c>
      <c r="D13" s="157">
        <f t="shared" si="0"/>
        <v>17.780061664953749</v>
      </c>
    </row>
    <row r="14" spans="1:4" ht="15.95" customHeight="1">
      <c r="A14" s="28">
        <v>2012</v>
      </c>
      <c r="B14" s="20">
        <v>5694</v>
      </c>
      <c r="C14" s="20">
        <v>6875</v>
      </c>
      <c r="D14" s="157">
        <f t="shared" si="0"/>
        <v>17.178181818181816</v>
      </c>
    </row>
    <row r="15" spans="1:4" ht="15.95" customHeight="1">
      <c r="A15" s="28">
        <v>2014</v>
      </c>
      <c r="B15" s="20">
        <v>5873</v>
      </c>
      <c r="C15" s="20">
        <v>7036</v>
      </c>
      <c r="D15" s="157">
        <f t="shared" si="0"/>
        <v>16.529277998862991</v>
      </c>
    </row>
    <row r="16" spans="1:4" ht="15.95" customHeight="1">
      <c r="A16" s="28">
        <v>2016</v>
      </c>
      <c r="B16" s="20">
        <v>5976</v>
      </c>
      <c r="C16" s="20">
        <v>7050</v>
      </c>
      <c r="D16" s="157">
        <f t="shared" si="0"/>
        <v>15.23404255319149</v>
      </c>
    </row>
    <row r="17" spans="1:6" ht="15.95" customHeight="1">
      <c r="A17" s="28">
        <v>2018</v>
      </c>
      <c r="B17" s="20">
        <v>6078</v>
      </c>
      <c r="C17" s="20">
        <v>7125</v>
      </c>
      <c r="D17" s="157">
        <f t="shared" si="0"/>
        <v>14.694736842105263</v>
      </c>
    </row>
    <row r="18" spans="1:6" ht="15.95" customHeight="1">
      <c r="A18" s="28">
        <v>2020</v>
      </c>
      <c r="B18" s="20">
        <v>6270</v>
      </c>
      <c r="C18" s="20">
        <v>7287</v>
      </c>
      <c r="D18" s="157">
        <f t="shared" si="0"/>
        <v>13.956360642239604</v>
      </c>
    </row>
    <row r="19" spans="1:6" ht="15.95" customHeight="1">
      <c r="A19" s="28"/>
      <c r="B19" s="20"/>
      <c r="C19" s="20"/>
      <c r="D19" s="141"/>
      <c r="E19" s="46"/>
      <c r="F19" s="46"/>
    </row>
    <row r="20" spans="1:6" ht="15.95" customHeight="1">
      <c r="A20" s="28"/>
      <c r="B20" s="21"/>
      <c r="C20" s="21"/>
      <c r="D20" s="49"/>
    </row>
    <row r="21" spans="1:6" ht="15.95" customHeight="1">
      <c r="A21" s="37" t="s">
        <v>68</v>
      </c>
      <c r="B21" s="21"/>
      <c r="C21" s="37"/>
      <c r="D21" s="49"/>
    </row>
    <row r="22" spans="1:6" ht="15.95" customHeight="1">
      <c r="A22" s="28"/>
      <c r="B22" s="21"/>
      <c r="C22" s="21"/>
      <c r="D22" s="49"/>
    </row>
    <row r="23" spans="1:6" ht="15.95" customHeight="1">
      <c r="A23" s="26" t="s">
        <v>62</v>
      </c>
      <c r="B23" s="21"/>
      <c r="C23" s="21"/>
      <c r="D23" s="49"/>
    </row>
    <row r="24" spans="1:6" ht="15.95" customHeight="1">
      <c r="A24" s="28" t="s">
        <v>285</v>
      </c>
      <c r="B24" s="21"/>
      <c r="C24" s="21"/>
      <c r="D24" s="49"/>
    </row>
    <row r="25" spans="1:6" ht="15.95" customHeight="1">
      <c r="A25" s="28"/>
      <c r="B25" s="21"/>
      <c r="C25" s="21"/>
      <c r="D25" s="46"/>
    </row>
    <row r="26" spans="1:6" ht="15.95" customHeight="1">
      <c r="A26" s="51" t="s">
        <v>64</v>
      </c>
      <c r="B26" s="21"/>
      <c r="C26" s="51"/>
    </row>
    <row r="27" spans="1:6" ht="15.95" customHeight="1">
      <c r="A27" s="28" t="s">
        <v>94</v>
      </c>
      <c r="B27" s="21"/>
      <c r="C27" s="21"/>
    </row>
    <row r="28" spans="1:6" ht="15.95" customHeight="1">
      <c r="A28" s="26"/>
      <c r="B28" s="21"/>
      <c r="C28" s="21"/>
    </row>
    <row r="29" spans="1:6" ht="15.95" customHeight="1">
      <c r="A29" s="23"/>
      <c r="B29" s="21"/>
      <c r="C29" s="21"/>
    </row>
    <row r="30" spans="1:6" ht="15.95" customHeight="1">
      <c r="A30" s="23"/>
      <c r="B30" s="21"/>
      <c r="C30" s="21"/>
    </row>
    <row r="31" spans="1:6" ht="15.95" customHeight="1">
      <c r="A31" s="23"/>
      <c r="B31" s="21"/>
      <c r="C31" s="21"/>
    </row>
    <row r="32" spans="1:6" ht="15.95" customHeight="1">
      <c r="A32" s="26"/>
      <c r="B32" s="21"/>
      <c r="C32" s="21"/>
    </row>
    <row r="33" spans="1:3" ht="15.95" customHeight="1">
      <c r="A33" s="28"/>
      <c r="B33" s="43"/>
      <c r="C33" s="29"/>
    </row>
    <row r="34" spans="1:3" ht="15.95" customHeight="1">
      <c r="A34" s="37"/>
      <c r="B34" s="45"/>
      <c r="C34" s="37"/>
    </row>
    <row r="35" spans="1:3" ht="15.95" customHeight="1">
      <c r="B35" s="46"/>
    </row>
    <row r="36" spans="1:3" ht="15.95" customHeight="1">
      <c r="A36" s="38"/>
      <c r="B36" s="47"/>
      <c r="C36" s="38"/>
    </row>
    <row r="37" spans="1:3" ht="15.95" customHeight="1">
      <c r="B37" s="46"/>
    </row>
    <row r="38" spans="1:3" ht="15.75" customHeight="1"/>
    <row r="39" spans="1:3" ht="15.95" customHeight="1">
      <c r="A39" s="38"/>
      <c r="B39" s="38"/>
      <c r="C39" s="38"/>
    </row>
    <row r="40" spans="1:3" ht="15.95" customHeight="1"/>
    <row r="41" spans="1:3" ht="15.95" customHeight="1"/>
    <row r="42" spans="1:3" ht="15.95" customHeight="1"/>
    <row r="43" spans="1:3" ht="15.95" customHeight="1"/>
  </sheetData>
  <hyperlinks>
    <hyperlink ref="A3" location="Inhalt!A1" display="&lt;&lt;&lt; Inhalt" xr:uid="{B0781A44-1E95-480F-A8F6-D7FC97E59A04}"/>
    <hyperlink ref="A21:C21" location="Metadaten!A1" display="&lt;&lt;&lt; Metadaten" xr:uid="{96A23EEC-5777-4AEA-AF14-5F747A2A1CD0}"/>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B71E8-9AA8-46AE-B0AB-A67E7B6D26CE}">
  <dimension ref="A1:M42"/>
  <sheetViews>
    <sheetView zoomScaleNormal="100" workbookViewId="0"/>
  </sheetViews>
  <sheetFormatPr baseColWidth="10" defaultColWidth="11.42578125" defaultRowHeight="12.75"/>
  <cols>
    <col min="1" max="1" width="7.140625" style="35" customWidth="1"/>
    <col min="2" max="10" width="15.7109375" style="35" customWidth="1"/>
    <col min="11" max="13" width="16.140625" style="35" bestFit="1" customWidth="1"/>
    <col min="14" max="16384" width="11.42578125" style="35"/>
  </cols>
  <sheetData>
    <row r="1" spans="1:13" s="34" customFormat="1" ht="18" customHeight="1">
      <c r="A1" s="33" t="s">
        <v>13</v>
      </c>
      <c r="B1" s="33"/>
      <c r="C1" s="33"/>
      <c r="D1" s="33"/>
      <c r="E1" s="33"/>
      <c r="F1" s="33"/>
      <c r="G1" s="33"/>
      <c r="H1" s="33"/>
      <c r="I1" s="33"/>
      <c r="J1" s="33"/>
      <c r="K1" s="33"/>
      <c r="L1" s="33"/>
      <c r="M1" s="33"/>
    </row>
    <row r="2" spans="1:13" ht="15.95" customHeight="1">
      <c r="A2" s="26"/>
      <c r="B2" s="26"/>
      <c r="C2" s="26"/>
      <c r="D2" s="26"/>
      <c r="E2" s="26"/>
      <c r="F2" s="26"/>
      <c r="G2" s="26"/>
      <c r="H2" s="26"/>
      <c r="I2" s="26"/>
      <c r="J2" s="26"/>
      <c r="K2" s="26"/>
      <c r="L2" s="26"/>
      <c r="M2" s="26"/>
    </row>
    <row r="3" spans="1:13" ht="15.95" customHeight="1">
      <c r="A3" s="27" t="s">
        <v>67</v>
      </c>
      <c r="B3" s="26"/>
      <c r="C3" s="26"/>
      <c r="D3" s="26"/>
      <c r="E3" s="26"/>
      <c r="F3" s="26"/>
      <c r="G3" s="26"/>
      <c r="H3" s="26"/>
      <c r="I3" s="26"/>
      <c r="J3" s="26"/>
      <c r="K3" s="26"/>
      <c r="L3" s="26"/>
      <c r="M3" s="26"/>
    </row>
    <row r="4" spans="1:13" ht="15.95" customHeight="1">
      <c r="A4" s="26"/>
      <c r="B4" s="26"/>
      <c r="C4" s="26"/>
      <c r="D4" s="26"/>
      <c r="E4" s="26"/>
      <c r="F4" s="26"/>
      <c r="G4" s="26"/>
      <c r="H4" s="26"/>
      <c r="I4" s="26"/>
      <c r="J4" s="26"/>
      <c r="K4" s="26"/>
      <c r="L4" s="26"/>
      <c r="M4" s="26"/>
    </row>
    <row r="5" spans="1:13" ht="15.95" customHeight="1">
      <c r="A5" s="28" t="s">
        <v>101</v>
      </c>
      <c r="B5" s="26"/>
      <c r="C5" s="26"/>
      <c r="D5" s="26"/>
      <c r="E5" s="26"/>
      <c r="F5" s="26"/>
      <c r="G5" s="26"/>
      <c r="H5" s="26"/>
      <c r="I5" s="26"/>
      <c r="J5" s="26"/>
      <c r="K5" s="26"/>
      <c r="L5" s="26"/>
      <c r="M5" s="26"/>
    </row>
    <row r="6" spans="1:13" ht="15.95" customHeight="1">
      <c r="A6" s="36"/>
      <c r="B6" s="36"/>
      <c r="C6" s="36"/>
      <c r="D6" s="36"/>
      <c r="E6" s="36"/>
      <c r="F6" s="36"/>
      <c r="G6" s="36"/>
      <c r="H6" s="36"/>
      <c r="I6" s="36"/>
      <c r="J6" s="36"/>
      <c r="K6" s="36"/>
      <c r="L6" s="36"/>
      <c r="M6" s="36"/>
    </row>
    <row r="7" spans="1:13" ht="15.75" customHeight="1">
      <c r="A7" s="36"/>
      <c r="B7" s="42" t="s">
        <v>96</v>
      </c>
      <c r="C7" s="196"/>
      <c r="D7" s="196"/>
      <c r="E7" s="40" t="s">
        <v>98</v>
      </c>
      <c r="F7" s="196"/>
      <c r="G7" s="196"/>
      <c r="H7" s="40" t="s">
        <v>97</v>
      </c>
      <c r="I7" s="196"/>
      <c r="J7" s="196"/>
      <c r="K7" s="36"/>
      <c r="L7" s="36"/>
      <c r="M7" s="36"/>
    </row>
    <row r="8" spans="1:13" s="223" customFormat="1" ht="15.75" customHeight="1">
      <c r="A8" s="206"/>
      <c r="B8" s="54" t="s">
        <v>107</v>
      </c>
      <c r="C8" s="40" t="s">
        <v>13</v>
      </c>
      <c r="D8" s="55"/>
      <c r="E8" s="48" t="s">
        <v>107</v>
      </c>
      <c r="F8" s="40" t="s">
        <v>13</v>
      </c>
      <c r="G8" s="55"/>
      <c r="H8" s="222" t="s">
        <v>107</v>
      </c>
      <c r="I8" s="40" t="s">
        <v>13</v>
      </c>
      <c r="J8" s="40"/>
      <c r="K8" s="32"/>
      <c r="L8" s="32"/>
      <c r="M8" s="32"/>
    </row>
    <row r="9" spans="1:13" s="56" customFormat="1" ht="15.75" customHeight="1">
      <c r="A9" s="198"/>
      <c r="B9" s="198" t="s">
        <v>318</v>
      </c>
      <c r="C9" s="200" t="s">
        <v>318</v>
      </c>
      <c r="D9" s="200" t="s">
        <v>319</v>
      </c>
      <c r="E9" s="199" t="s">
        <v>318</v>
      </c>
      <c r="F9" s="200" t="s">
        <v>318</v>
      </c>
      <c r="G9" s="200" t="s">
        <v>319</v>
      </c>
      <c r="H9" s="199" t="s">
        <v>318</v>
      </c>
      <c r="I9" s="200" t="s">
        <v>318</v>
      </c>
      <c r="J9" s="200" t="s">
        <v>319</v>
      </c>
      <c r="K9" s="205"/>
      <c r="L9" s="205"/>
      <c r="M9" s="205"/>
    </row>
    <row r="10" spans="1:13" ht="15.95" customHeight="1">
      <c r="A10" s="28">
        <v>2010</v>
      </c>
      <c r="B10" s="20">
        <v>19176</v>
      </c>
      <c r="C10" s="248">
        <v>5665</v>
      </c>
      <c r="D10" s="249">
        <f t="shared" ref="D10:D11" si="0">C10/B10*100</f>
        <v>29.542136003337504</v>
      </c>
      <c r="E10" s="20">
        <v>8520</v>
      </c>
      <c r="F10" s="248">
        <v>2230</v>
      </c>
      <c r="G10" s="250">
        <f>F10/E10*100</f>
        <v>26.173708920187792</v>
      </c>
      <c r="H10" s="20">
        <v>10656</v>
      </c>
      <c r="I10" s="248">
        <v>3435</v>
      </c>
      <c r="J10" s="249">
        <f>I10/H10*100</f>
        <v>32.23536036036036</v>
      </c>
      <c r="K10" s="21"/>
      <c r="L10" s="21"/>
      <c r="M10" s="21"/>
    </row>
    <row r="11" spans="1:13" ht="15.95" customHeight="1">
      <c r="A11" s="28">
        <v>2015</v>
      </c>
      <c r="B11" s="20">
        <v>19496</v>
      </c>
      <c r="C11" s="248">
        <v>6550</v>
      </c>
      <c r="D11" s="249">
        <f t="shared" si="0"/>
        <v>33.596635207221993</v>
      </c>
      <c r="E11" s="20">
        <v>8855</v>
      </c>
      <c r="F11" s="248">
        <v>2782</v>
      </c>
      <c r="G11" s="250">
        <f>F11/E11*100</f>
        <v>31.417278373800112</v>
      </c>
      <c r="H11" s="20">
        <v>10641</v>
      </c>
      <c r="I11" s="248">
        <v>3768</v>
      </c>
      <c r="J11" s="249">
        <f t="shared" ref="J11" si="1">I11/H11*100</f>
        <v>35.410205807724836</v>
      </c>
      <c r="K11" s="21"/>
      <c r="L11" s="21"/>
      <c r="M11" s="21"/>
    </row>
    <row r="12" spans="1:13" ht="15.75" customHeight="1">
      <c r="A12" s="28">
        <v>2020</v>
      </c>
      <c r="B12" s="20">
        <v>20618</v>
      </c>
      <c r="C12" s="20">
        <v>7282</v>
      </c>
      <c r="D12" s="21">
        <f>C12/B12*100</f>
        <v>35.318653603647299</v>
      </c>
      <c r="E12" s="20">
        <v>9547</v>
      </c>
      <c r="F12" s="20">
        <v>3304</v>
      </c>
      <c r="G12" s="160">
        <f>F12/E12*100</f>
        <v>34.607730177018958</v>
      </c>
      <c r="H12" s="20">
        <v>11071</v>
      </c>
      <c r="I12" s="20">
        <v>3978</v>
      </c>
      <c r="J12" s="21">
        <f>I12/H12*100</f>
        <v>35.931713485683318</v>
      </c>
      <c r="K12" s="21"/>
      <c r="L12" s="21"/>
      <c r="M12" s="21"/>
    </row>
    <row r="13" spans="1:13" ht="15.95" customHeight="1">
      <c r="A13" s="28"/>
      <c r="B13" s="21"/>
      <c r="C13" s="21"/>
      <c r="D13" s="21"/>
      <c r="E13" s="20"/>
      <c r="F13" s="20"/>
      <c r="G13" s="21"/>
      <c r="H13" s="20"/>
      <c r="I13" s="20"/>
      <c r="J13" s="21"/>
      <c r="K13" s="21"/>
      <c r="L13" s="21"/>
      <c r="M13" s="21"/>
    </row>
    <row r="14" spans="1:13" ht="15.95" customHeight="1">
      <c r="A14" s="37" t="s">
        <v>68</v>
      </c>
      <c r="B14" s="37"/>
      <c r="C14" s="21"/>
      <c r="D14" s="21"/>
      <c r="E14" s="21"/>
      <c r="F14" s="21"/>
      <c r="G14" s="21"/>
      <c r="H14" s="21"/>
      <c r="I14" s="21"/>
      <c r="J14" s="21"/>
      <c r="K14" s="21"/>
      <c r="L14" s="21"/>
      <c r="M14" s="21"/>
    </row>
    <row r="15" spans="1:13" ht="15.95" customHeight="1">
      <c r="A15" s="28"/>
      <c r="B15" s="21"/>
      <c r="C15" s="21"/>
      <c r="D15" s="21"/>
      <c r="E15" s="21"/>
      <c r="F15" s="21"/>
      <c r="G15" s="21"/>
      <c r="H15" s="21"/>
      <c r="I15" s="21"/>
      <c r="J15" s="21"/>
      <c r="K15" s="21"/>
      <c r="L15" s="21"/>
      <c r="M15" s="21"/>
    </row>
    <row r="16" spans="1:13" ht="15.95" customHeight="1">
      <c r="A16" s="26" t="s">
        <v>62</v>
      </c>
      <c r="B16" s="21"/>
      <c r="C16" s="21"/>
      <c r="D16" s="21"/>
      <c r="E16" s="21"/>
      <c r="F16" s="21"/>
      <c r="G16" s="21"/>
      <c r="H16" s="21"/>
      <c r="I16" s="21"/>
      <c r="J16" s="21"/>
      <c r="K16" s="21"/>
      <c r="L16" s="21"/>
      <c r="M16" s="21"/>
    </row>
    <row r="17" spans="1:13" ht="15.95" customHeight="1">
      <c r="A17" s="28" t="s">
        <v>99</v>
      </c>
      <c r="B17" s="21"/>
      <c r="C17" s="21"/>
      <c r="D17" s="21"/>
      <c r="E17" s="21"/>
      <c r="F17" s="21"/>
      <c r="G17" s="21"/>
      <c r="H17" s="21"/>
      <c r="I17" s="21"/>
      <c r="J17" s="21"/>
      <c r="K17" s="21"/>
      <c r="L17" s="21"/>
      <c r="M17" s="21"/>
    </row>
    <row r="18" spans="1:13" ht="15.95" customHeight="1">
      <c r="A18" s="28" t="s">
        <v>71</v>
      </c>
      <c r="B18" s="21"/>
      <c r="C18" s="21"/>
      <c r="D18" s="21"/>
      <c r="E18" s="21"/>
      <c r="F18" s="21"/>
      <c r="G18" s="21"/>
      <c r="H18" s="21"/>
      <c r="I18" s="21"/>
      <c r="J18" s="21"/>
      <c r="K18" s="21"/>
      <c r="L18" s="21"/>
      <c r="M18" s="21"/>
    </row>
    <row r="19" spans="1:13" ht="15.95" customHeight="1">
      <c r="A19" s="28"/>
      <c r="B19" s="21"/>
      <c r="C19" s="21"/>
      <c r="D19" s="21"/>
      <c r="E19" s="21"/>
      <c r="F19" s="21"/>
      <c r="G19" s="21"/>
      <c r="H19" s="21"/>
      <c r="I19" s="21"/>
      <c r="J19" s="21"/>
      <c r="K19" s="21"/>
      <c r="L19" s="21"/>
      <c r="M19" s="21"/>
    </row>
    <row r="20" spans="1:13" ht="15.95" customHeight="1">
      <c r="A20" s="26" t="s">
        <v>64</v>
      </c>
      <c r="B20" s="21"/>
      <c r="C20" s="21"/>
      <c r="D20" s="21"/>
      <c r="E20" s="21"/>
      <c r="F20" s="21"/>
      <c r="G20" s="21"/>
      <c r="H20" s="21"/>
      <c r="I20" s="21"/>
      <c r="J20" s="21"/>
      <c r="K20" s="21"/>
      <c r="L20" s="21"/>
      <c r="M20" s="21"/>
    </row>
    <row r="21" spans="1:13" ht="15.95" customHeight="1">
      <c r="A21" s="28" t="s">
        <v>100</v>
      </c>
      <c r="B21" s="21"/>
      <c r="C21" s="21"/>
      <c r="D21" s="21"/>
      <c r="E21" s="21"/>
      <c r="F21" s="21"/>
      <c r="G21" s="21"/>
      <c r="H21" s="21"/>
      <c r="I21" s="21"/>
      <c r="J21" s="21"/>
      <c r="K21" s="21"/>
      <c r="L21" s="21"/>
      <c r="M21" s="21"/>
    </row>
    <row r="22" spans="1:13" ht="15.95" customHeight="1">
      <c r="A22" s="28"/>
      <c r="B22" s="21"/>
      <c r="C22" s="21"/>
      <c r="D22" s="21"/>
      <c r="E22" s="21"/>
      <c r="F22" s="21"/>
      <c r="G22" s="21"/>
      <c r="H22" s="21"/>
      <c r="I22" s="21"/>
      <c r="J22" s="21"/>
      <c r="K22" s="21"/>
      <c r="L22" s="21"/>
      <c r="M22" s="21"/>
    </row>
    <row r="23" spans="1:13" ht="15.95" customHeight="1">
      <c r="A23" s="28"/>
      <c r="B23" s="21"/>
      <c r="C23" s="21"/>
      <c r="D23" s="21"/>
      <c r="E23" s="21"/>
      <c r="F23" s="21"/>
      <c r="G23" s="21"/>
      <c r="H23" s="21"/>
      <c r="I23" s="21"/>
      <c r="J23" s="21"/>
      <c r="K23" s="21"/>
      <c r="L23" s="21"/>
      <c r="M23" s="21"/>
    </row>
    <row r="24" spans="1:13" ht="15.95" customHeight="1">
      <c r="A24" s="28"/>
      <c r="B24" s="21"/>
      <c r="C24" s="21"/>
      <c r="D24" s="46"/>
      <c r="E24" s="21"/>
      <c r="F24" s="21"/>
      <c r="G24" s="21"/>
      <c r="H24" s="21"/>
      <c r="I24" s="21"/>
      <c r="J24" s="21"/>
      <c r="K24" s="21"/>
      <c r="L24" s="21"/>
      <c r="M24" s="21"/>
    </row>
    <row r="25" spans="1:13" ht="15.95" customHeight="1">
      <c r="A25" s="28"/>
      <c r="B25" s="46"/>
      <c r="C25" s="142"/>
      <c r="D25" s="21"/>
      <c r="E25" s="21"/>
      <c r="F25" s="21"/>
      <c r="G25" s="21"/>
      <c r="H25" s="143"/>
      <c r="I25" s="21"/>
      <c r="J25" s="21"/>
      <c r="K25" s="21"/>
      <c r="L25" s="21"/>
      <c r="M25" s="21"/>
    </row>
    <row r="26" spans="1:13" ht="15.95" customHeight="1">
      <c r="A26" s="28"/>
      <c r="B26" s="21"/>
      <c r="C26" s="21"/>
      <c r="D26" s="21"/>
      <c r="E26" s="21"/>
      <c r="F26" s="21"/>
      <c r="G26" s="21"/>
      <c r="H26" s="21"/>
      <c r="I26" s="21"/>
      <c r="J26" s="21"/>
      <c r="K26" s="21"/>
      <c r="L26" s="21"/>
      <c r="M26" s="21"/>
    </row>
    <row r="27" spans="1:13" ht="15.95" customHeight="1">
      <c r="A27" s="28"/>
      <c r="B27" s="21"/>
      <c r="C27" s="21"/>
      <c r="D27" s="21"/>
      <c r="E27" s="21"/>
      <c r="F27" s="21"/>
      <c r="G27" s="21"/>
      <c r="H27" s="21"/>
      <c r="I27" s="21"/>
      <c r="J27" s="21"/>
      <c r="K27" s="21"/>
      <c r="L27" s="21"/>
      <c r="M27" s="21"/>
    </row>
    <row r="28" spans="1:13" ht="15.95" customHeight="1">
      <c r="A28" s="28"/>
      <c r="B28" s="21"/>
      <c r="C28" s="21"/>
      <c r="D28" s="21"/>
      <c r="E28" s="21"/>
      <c r="F28" s="21"/>
      <c r="G28" s="21"/>
      <c r="H28" s="21"/>
      <c r="I28" s="21"/>
      <c r="J28" s="21"/>
      <c r="K28" s="21"/>
      <c r="L28" s="21"/>
      <c r="M28" s="21"/>
    </row>
    <row r="29" spans="1:13" ht="15.95" customHeight="1">
      <c r="A29" s="28"/>
      <c r="B29" s="21"/>
      <c r="C29" s="21"/>
      <c r="D29" s="21"/>
      <c r="E29" s="21"/>
      <c r="F29" s="21"/>
      <c r="G29" s="21"/>
      <c r="H29" s="21"/>
      <c r="I29" s="21"/>
      <c r="J29" s="21"/>
      <c r="K29" s="21"/>
      <c r="L29" s="21"/>
      <c r="M29" s="21"/>
    </row>
    <row r="30" spans="1:13" ht="15.95" customHeight="1">
      <c r="A30" s="28"/>
      <c r="B30" s="21"/>
      <c r="C30" s="21"/>
      <c r="D30" s="21"/>
      <c r="E30" s="21"/>
      <c r="F30" s="21"/>
      <c r="G30" s="21"/>
      <c r="H30" s="21"/>
      <c r="I30" s="21"/>
      <c r="J30" s="21"/>
      <c r="K30" s="21"/>
      <c r="L30" s="21"/>
      <c r="M30" s="21"/>
    </row>
    <row r="31" spans="1:13" ht="15.95" customHeight="1">
      <c r="A31" s="28"/>
      <c r="B31" s="21"/>
      <c r="C31" s="21"/>
      <c r="D31" s="21"/>
      <c r="E31" s="21"/>
      <c r="F31" s="21"/>
      <c r="G31" s="21"/>
      <c r="H31" s="21"/>
      <c r="I31" s="21"/>
      <c r="J31" s="21"/>
      <c r="K31" s="21"/>
      <c r="L31" s="21"/>
      <c r="M31" s="21"/>
    </row>
    <row r="32" spans="1:13" ht="15.95" customHeight="1">
      <c r="A32" s="28"/>
      <c r="B32" s="29"/>
      <c r="C32" s="43"/>
      <c r="D32" s="43"/>
      <c r="E32" s="43"/>
      <c r="F32" s="43"/>
      <c r="G32" s="43"/>
      <c r="H32" s="43"/>
      <c r="I32" s="43"/>
      <c r="J32" s="43"/>
      <c r="K32" s="43"/>
      <c r="L32" s="43"/>
      <c r="M32" s="43"/>
    </row>
    <row r="33" spans="1:13" ht="15.95" customHeight="1">
      <c r="A33" s="37"/>
      <c r="B33" s="37"/>
      <c r="C33" s="45"/>
      <c r="D33" s="45"/>
      <c r="E33" s="45"/>
      <c r="F33" s="45"/>
      <c r="G33" s="45"/>
      <c r="H33" s="45"/>
      <c r="I33" s="45"/>
      <c r="J33" s="45"/>
      <c r="K33" s="45"/>
      <c r="L33" s="45"/>
      <c r="M33" s="45"/>
    </row>
    <row r="34" spans="1:13" ht="15.95" customHeight="1">
      <c r="C34" s="46"/>
      <c r="D34" s="46"/>
      <c r="E34" s="46"/>
      <c r="F34" s="46"/>
      <c r="G34" s="46"/>
      <c r="H34" s="46"/>
      <c r="I34" s="46"/>
      <c r="J34" s="46"/>
      <c r="K34" s="46"/>
      <c r="L34" s="46"/>
      <c r="M34" s="46"/>
    </row>
    <row r="35" spans="1:13" ht="15.95" customHeight="1">
      <c r="A35" s="38"/>
      <c r="B35" s="38"/>
      <c r="C35" s="47"/>
      <c r="D35" s="47"/>
      <c r="E35" s="47"/>
      <c r="F35" s="47"/>
      <c r="G35" s="47"/>
      <c r="H35" s="47"/>
      <c r="I35" s="47"/>
      <c r="J35" s="47"/>
      <c r="K35" s="47"/>
      <c r="L35" s="47"/>
      <c r="M35" s="47"/>
    </row>
    <row r="36" spans="1:13" ht="15.95" customHeight="1">
      <c r="C36" s="46"/>
      <c r="D36" s="46"/>
      <c r="E36" s="46"/>
      <c r="F36" s="46"/>
      <c r="G36" s="46"/>
      <c r="H36" s="46"/>
      <c r="I36" s="46"/>
      <c r="J36" s="46"/>
      <c r="K36" s="46"/>
      <c r="L36" s="46"/>
      <c r="M36" s="46"/>
    </row>
    <row r="37" spans="1:13" ht="15.75" customHeight="1"/>
    <row r="38" spans="1:13" ht="15.95" customHeight="1">
      <c r="A38" s="38"/>
      <c r="B38" s="38"/>
      <c r="C38" s="38"/>
      <c r="D38" s="38"/>
      <c r="E38" s="38"/>
      <c r="F38" s="38"/>
      <c r="G38" s="38"/>
      <c r="H38" s="38"/>
      <c r="I38" s="38"/>
      <c r="J38" s="38"/>
      <c r="K38" s="38"/>
      <c r="L38" s="38"/>
      <c r="M38" s="38"/>
    </row>
    <row r="39" spans="1:13" ht="15.95" customHeight="1"/>
    <row r="40" spans="1:13" ht="15.95" customHeight="1"/>
    <row r="41" spans="1:13" ht="15.95" customHeight="1"/>
    <row r="42" spans="1:13" ht="15.95" customHeight="1"/>
  </sheetData>
  <hyperlinks>
    <hyperlink ref="A3" location="Inhalt!A1" display="&lt;&lt;&lt; Inhalt" xr:uid="{8E7A871E-F83F-4500-A514-168FBBB1665F}"/>
    <hyperlink ref="A14:B14" location="Metadaten!A1" display="&lt;&lt;&lt; Metadaten" xr:uid="{BD776B14-F929-4F9B-84DC-0031B52D9081}"/>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5D4D-B4D0-48EA-84AA-F0E36BCE4138}">
  <dimension ref="A1:P38"/>
  <sheetViews>
    <sheetView zoomScaleNormal="100" workbookViewId="0"/>
  </sheetViews>
  <sheetFormatPr baseColWidth="10" defaultColWidth="11.42578125" defaultRowHeight="15.95" customHeight="1"/>
  <cols>
    <col min="1" max="1" width="7.140625" style="35" customWidth="1"/>
    <col min="2" max="13" width="13.140625" style="35" customWidth="1"/>
    <col min="14" max="16" width="16.140625" style="35" bestFit="1" customWidth="1"/>
    <col min="17" max="16384" width="11.42578125" style="35"/>
  </cols>
  <sheetData>
    <row r="1" spans="1:16" s="34" customFormat="1" ht="18" customHeight="1">
      <c r="A1" s="33" t="s">
        <v>14</v>
      </c>
      <c r="B1" s="33"/>
      <c r="C1" s="33"/>
      <c r="D1" s="33"/>
      <c r="E1" s="33"/>
      <c r="F1" s="33"/>
      <c r="G1" s="33"/>
      <c r="H1" s="33"/>
      <c r="I1" s="33"/>
      <c r="J1" s="33"/>
      <c r="K1" s="33"/>
      <c r="L1" s="33"/>
      <c r="M1" s="33"/>
      <c r="N1" s="33"/>
      <c r="O1" s="33"/>
      <c r="P1" s="33"/>
    </row>
    <row r="2" spans="1:16" ht="15.95" customHeight="1">
      <c r="A2" s="26"/>
      <c r="B2" s="26"/>
      <c r="C2" s="26"/>
      <c r="D2" s="26"/>
      <c r="E2" s="26"/>
      <c r="F2" s="26"/>
      <c r="G2" s="26"/>
      <c r="H2" s="26"/>
      <c r="I2" s="26"/>
      <c r="J2" s="26"/>
      <c r="K2" s="26"/>
      <c r="L2" s="26"/>
      <c r="M2" s="26"/>
      <c r="N2" s="26"/>
      <c r="O2" s="26"/>
      <c r="P2" s="26"/>
    </row>
    <row r="3" spans="1:16" ht="15.95" customHeight="1">
      <c r="A3" s="27" t="s">
        <v>67</v>
      </c>
      <c r="B3" s="26"/>
      <c r="C3" s="26"/>
      <c r="D3" s="26"/>
      <c r="E3" s="26"/>
      <c r="F3" s="26"/>
      <c r="G3" s="26"/>
      <c r="H3" s="26"/>
      <c r="I3" s="26"/>
      <c r="J3" s="26"/>
      <c r="K3" s="26"/>
      <c r="L3" s="26"/>
      <c r="M3" s="26"/>
      <c r="N3" s="26"/>
      <c r="O3" s="26"/>
      <c r="P3" s="26"/>
    </row>
    <row r="4" spans="1:16" ht="15.95" customHeight="1">
      <c r="A4" s="26"/>
      <c r="B4" s="26"/>
      <c r="C4" s="26"/>
      <c r="D4" s="26"/>
      <c r="E4" s="26"/>
      <c r="F4" s="26"/>
      <c r="G4" s="26"/>
      <c r="H4" s="26"/>
      <c r="I4" s="26"/>
      <c r="J4" s="26"/>
      <c r="K4" s="26"/>
      <c r="L4" s="26"/>
      <c r="M4" s="26"/>
      <c r="N4" s="26"/>
      <c r="O4" s="26"/>
      <c r="P4" s="26"/>
    </row>
    <row r="5" spans="1:16" ht="15.95" customHeight="1">
      <c r="A5" s="28" t="s">
        <v>103</v>
      </c>
      <c r="B5" s="26"/>
      <c r="C5" s="26"/>
      <c r="D5" s="26"/>
      <c r="E5" s="26"/>
      <c r="F5" s="26"/>
      <c r="G5" s="26"/>
      <c r="H5" s="26"/>
      <c r="I5" s="26"/>
      <c r="J5" s="26"/>
      <c r="K5" s="26"/>
      <c r="L5" s="26"/>
      <c r="M5" s="26"/>
      <c r="N5" s="26"/>
      <c r="O5" s="26"/>
      <c r="P5" s="26"/>
    </row>
    <row r="6" spans="1:16" ht="15.95" customHeight="1">
      <c r="A6" s="36"/>
      <c r="B6" s="36"/>
      <c r="C6" s="36"/>
      <c r="D6" s="36"/>
      <c r="E6" s="36"/>
      <c r="F6" s="36"/>
      <c r="G6" s="36"/>
      <c r="H6" s="36"/>
      <c r="I6" s="36"/>
      <c r="J6" s="36"/>
      <c r="K6"/>
      <c r="L6"/>
      <c r="M6"/>
      <c r="N6"/>
      <c r="O6" s="36"/>
      <c r="P6" s="36"/>
    </row>
    <row r="7" spans="1:16" ht="15.95" customHeight="1">
      <c r="A7" s="36"/>
      <c r="B7" s="42" t="s">
        <v>96</v>
      </c>
      <c r="C7" s="196"/>
      <c r="D7" s="196"/>
      <c r="E7" s="40" t="s">
        <v>98</v>
      </c>
      <c r="F7" s="196"/>
      <c r="G7" s="196"/>
      <c r="H7" s="40" t="s">
        <v>97</v>
      </c>
      <c r="I7" s="196"/>
      <c r="J7" s="196"/>
      <c r="K7"/>
      <c r="L7"/>
      <c r="M7"/>
      <c r="N7"/>
      <c r="O7" s="36"/>
      <c r="P7" s="36"/>
    </row>
    <row r="8" spans="1:16" ht="15.95" customHeight="1">
      <c r="A8" s="52"/>
      <c r="B8" s="217" t="s">
        <v>107</v>
      </c>
      <c r="C8" s="218" t="s">
        <v>14</v>
      </c>
      <c r="D8" s="218"/>
      <c r="E8" s="217" t="s">
        <v>107</v>
      </c>
      <c r="F8" s="218" t="s">
        <v>14</v>
      </c>
      <c r="G8" s="218"/>
      <c r="H8" s="217"/>
      <c r="I8" s="218" t="s">
        <v>14</v>
      </c>
      <c r="J8" s="218"/>
      <c r="K8"/>
      <c r="L8"/>
      <c r="M8"/>
      <c r="N8"/>
      <c r="O8" s="26"/>
      <c r="P8" s="26"/>
    </row>
    <row r="9" spans="1:16" ht="15.95" customHeight="1">
      <c r="A9" s="209"/>
      <c r="B9" s="209" t="s">
        <v>318</v>
      </c>
      <c r="C9" s="41" t="s">
        <v>318</v>
      </c>
      <c r="D9" s="41" t="s">
        <v>319</v>
      </c>
      <c r="E9" s="209" t="s">
        <v>318</v>
      </c>
      <c r="F9" s="41" t="s">
        <v>318</v>
      </c>
      <c r="G9" s="41" t="s">
        <v>319</v>
      </c>
      <c r="H9" s="209" t="s">
        <v>318</v>
      </c>
      <c r="I9" s="41" t="s">
        <v>318</v>
      </c>
      <c r="J9" s="41" t="s">
        <v>319</v>
      </c>
      <c r="K9"/>
      <c r="L9"/>
      <c r="M9"/>
      <c r="N9"/>
      <c r="O9" s="26"/>
      <c r="P9" s="26"/>
    </row>
    <row r="10" spans="1:16" ht="15.95" customHeight="1">
      <c r="A10" s="28">
        <v>2010</v>
      </c>
      <c r="B10" s="192">
        <v>19176</v>
      </c>
      <c r="C10" s="251">
        <v>1545</v>
      </c>
      <c r="D10" s="252">
        <f>C10/B10*100</f>
        <v>8.0569461827284119</v>
      </c>
      <c r="E10" s="192">
        <v>8520</v>
      </c>
      <c r="F10" s="251">
        <v>308</v>
      </c>
      <c r="G10" s="253">
        <f>F10/E10*100</f>
        <v>3.615023474178404</v>
      </c>
      <c r="H10" s="192">
        <v>10656</v>
      </c>
      <c r="I10" s="251">
        <v>1237</v>
      </c>
      <c r="J10" s="252">
        <f>I10/H10*100</f>
        <v>11.608483483483484</v>
      </c>
      <c r="K10"/>
      <c r="L10"/>
      <c r="M10"/>
      <c r="N10"/>
      <c r="O10" s="21"/>
      <c r="P10" s="21"/>
    </row>
    <row r="11" spans="1:16" ht="15.95" customHeight="1">
      <c r="A11" s="28">
        <v>2015</v>
      </c>
      <c r="B11" s="192">
        <v>19496</v>
      </c>
      <c r="C11" s="251">
        <v>1686</v>
      </c>
      <c r="D11" s="252">
        <f>C11/B11*100</f>
        <v>8.6479277800574472</v>
      </c>
      <c r="E11" s="192">
        <v>8855</v>
      </c>
      <c r="F11" s="251">
        <v>368</v>
      </c>
      <c r="G11" s="253">
        <f>F11/E11*100</f>
        <v>4.1558441558441555</v>
      </c>
      <c r="H11" s="192">
        <v>10641</v>
      </c>
      <c r="I11" s="251">
        <v>1318</v>
      </c>
      <c r="J11" s="252">
        <f>I11/H11*100</f>
        <v>12.386053942298657</v>
      </c>
      <c r="K11"/>
      <c r="L11"/>
      <c r="M11"/>
      <c r="N11"/>
      <c r="O11" s="21"/>
      <c r="P11" s="21"/>
    </row>
    <row r="12" spans="1:16" ht="15.95" customHeight="1">
      <c r="A12" s="28">
        <v>2020</v>
      </c>
      <c r="B12" s="192">
        <v>20618</v>
      </c>
      <c r="C12" s="192">
        <v>2082</v>
      </c>
      <c r="D12" s="193">
        <f>C12/B12*100</f>
        <v>10.097972645261422</v>
      </c>
      <c r="E12" s="192">
        <v>9547</v>
      </c>
      <c r="F12" s="192">
        <v>516</v>
      </c>
      <c r="G12" s="194">
        <f>F12/E12*100</f>
        <v>5.4048392165078036</v>
      </c>
      <c r="H12" s="192">
        <v>11071</v>
      </c>
      <c r="I12" s="192">
        <v>1566</v>
      </c>
      <c r="J12" s="193">
        <f>I12/H12*100</f>
        <v>14.145063679884382</v>
      </c>
      <c r="K12"/>
      <c r="L12"/>
      <c r="M12"/>
      <c r="N12"/>
      <c r="O12" s="21"/>
      <c r="P12" s="21"/>
    </row>
    <row r="13" spans="1:16" ht="15.95" customHeight="1">
      <c r="A13" s="28"/>
      <c r="B13" s="20"/>
      <c r="C13" s="20"/>
      <c r="D13" s="21"/>
      <c r="E13" s="20"/>
      <c r="F13" s="20"/>
      <c r="G13" s="21"/>
      <c r="H13" s="20"/>
      <c r="I13" s="20"/>
      <c r="J13" s="21"/>
      <c r="K13"/>
      <c r="L13"/>
      <c r="M13"/>
      <c r="N13"/>
      <c r="O13" s="21"/>
      <c r="P13" s="21"/>
    </row>
    <row r="14" spans="1:16" ht="15.95" customHeight="1">
      <c r="A14" s="37" t="s">
        <v>68</v>
      </c>
      <c r="B14" s="21"/>
      <c r="C14" s="21"/>
      <c r="D14" s="21"/>
      <c r="E14" s="20"/>
      <c r="F14" s="20"/>
      <c r="G14" s="21"/>
      <c r="H14" s="20"/>
      <c r="I14" s="20"/>
      <c r="J14" s="21"/>
      <c r="K14"/>
      <c r="L14"/>
      <c r="M14"/>
      <c r="N14"/>
      <c r="O14" s="21"/>
      <c r="P14" s="21"/>
    </row>
    <row r="15" spans="1:16" ht="15.95" customHeight="1">
      <c r="A15" s="37"/>
      <c r="B15" s="37"/>
      <c r="C15" s="21"/>
      <c r="D15" s="21"/>
      <c r="E15" s="21"/>
      <c r="F15" s="21"/>
      <c r="G15" s="21"/>
      <c r="H15" s="21"/>
      <c r="I15" s="21"/>
      <c r="J15" s="21"/>
      <c r="K15"/>
      <c r="L15"/>
      <c r="M15"/>
      <c r="N15"/>
      <c r="O15" s="21"/>
      <c r="P15" s="21"/>
    </row>
    <row r="16" spans="1:16" ht="15.95" customHeight="1">
      <c r="A16" s="26" t="s">
        <v>62</v>
      </c>
      <c r="B16" s="21"/>
      <c r="C16" s="21"/>
      <c r="D16" s="21"/>
      <c r="E16" s="21"/>
      <c r="F16" s="21"/>
      <c r="G16" s="21"/>
      <c r="H16" s="21"/>
      <c r="I16" s="21"/>
      <c r="J16" s="21"/>
      <c r="K16" s="21"/>
      <c r="L16" s="21"/>
      <c r="M16" s="21"/>
      <c r="N16" s="21"/>
      <c r="O16" s="21"/>
      <c r="P16" s="21"/>
    </row>
    <row r="17" spans="1:16" ht="15.95" customHeight="1">
      <c r="A17" s="260" t="s">
        <v>312</v>
      </c>
      <c r="B17" s="260"/>
      <c r="C17" s="260"/>
      <c r="D17" s="260"/>
      <c r="E17" s="260"/>
      <c r="F17" s="260"/>
      <c r="G17" s="260"/>
      <c r="H17" s="260"/>
      <c r="I17" s="260"/>
      <c r="J17" s="260"/>
      <c r="K17" s="260"/>
      <c r="L17" s="260"/>
      <c r="M17" s="260"/>
      <c r="N17" s="260"/>
      <c r="O17" s="21"/>
      <c r="P17" s="21"/>
    </row>
    <row r="18" spans="1:16" ht="21" customHeight="1">
      <c r="A18" s="260"/>
      <c r="B18" s="260"/>
      <c r="C18" s="260"/>
      <c r="D18" s="260"/>
      <c r="E18" s="260"/>
      <c r="F18" s="260"/>
      <c r="G18" s="260"/>
      <c r="H18" s="260"/>
      <c r="I18" s="260"/>
      <c r="J18" s="260"/>
      <c r="K18" s="260"/>
      <c r="L18" s="260"/>
      <c r="M18" s="260"/>
      <c r="N18" s="260"/>
      <c r="O18" s="21"/>
      <c r="P18" s="21"/>
    </row>
    <row r="19" spans="1:16" ht="15.95" customHeight="1">
      <c r="A19" s="36" t="s">
        <v>71</v>
      </c>
      <c r="B19" s="58"/>
      <c r="C19" s="58"/>
      <c r="D19" s="58"/>
      <c r="E19" s="58"/>
      <c r="F19" s="58"/>
      <c r="G19" s="58"/>
      <c r="H19" s="58"/>
      <c r="I19" s="58"/>
      <c r="J19" s="58"/>
      <c r="K19" s="58"/>
      <c r="L19" s="58"/>
      <c r="M19" s="58"/>
      <c r="N19" s="21"/>
      <c r="O19" s="21"/>
      <c r="P19" s="21"/>
    </row>
    <row r="20" spans="1:16" ht="15.95" customHeight="1">
      <c r="A20" s="36" t="s">
        <v>311</v>
      </c>
      <c r="B20" s="58"/>
      <c r="C20" s="58"/>
      <c r="D20" s="58"/>
      <c r="E20" s="58"/>
      <c r="F20" s="58"/>
      <c r="G20" s="58"/>
      <c r="H20" s="58"/>
      <c r="I20" s="58"/>
      <c r="J20" s="58"/>
      <c r="K20" s="58"/>
      <c r="L20" s="58"/>
      <c r="M20" s="58"/>
      <c r="N20" s="21"/>
      <c r="O20" s="21"/>
      <c r="P20" s="21"/>
    </row>
    <row r="21" spans="1:16" ht="15.95" customHeight="1">
      <c r="A21" s="28"/>
      <c r="B21" s="21"/>
      <c r="C21" s="21"/>
      <c r="D21" s="21"/>
      <c r="E21" s="21"/>
      <c r="F21" s="21"/>
      <c r="G21" s="21"/>
      <c r="H21" s="21"/>
      <c r="I21" s="21"/>
      <c r="J21" s="21"/>
      <c r="K21" s="21"/>
      <c r="L21" s="21"/>
      <c r="M21" s="21"/>
      <c r="N21" s="21"/>
      <c r="O21" s="21"/>
      <c r="P21" s="21"/>
    </row>
    <row r="22" spans="1:16" ht="15.95" customHeight="1">
      <c r="A22" s="26" t="s">
        <v>64</v>
      </c>
      <c r="B22" s="21"/>
      <c r="C22" s="21"/>
      <c r="D22" s="21"/>
      <c r="E22" s="21"/>
      <c r="F22" s="21"/>
      <c r="G22" s="21"/>
      <c r="H22" s="21"/>
      <c r="I22" s="21"/>
      <c r="J22" s="21"/>
      <c r="K22" s="21"/>
      <c r="L22" s="21"/>
      <c r="M22" s="21"/>
      <c r="N22" s="21"/>
      <c r="O22" s="21"/>
      <c r="P22" s="21"/>
    </row>
    <row r="23" spans="1:16" ht="15.95" customHeight="1">
      <c r="A23" s="28" t="s">
        <v>102</v>
      </c>
      <c r="B23" s="21"/>
      <c r="C23" s="21"/>
      <c r="D23" s="21"/>
      <c r="E23" s="21"/>
      <c r="F23" s="21"/>
      <c r="G23" s="21"/>
      <c r="H23" s="21"/>
      <c r="I23" s="21"/>
      <c r="J23" s="21"/>
      <c r="K23" s="21"/>
      <c r="L23" s="21"/>
      <c r="M23" s="21"/>
      <c r="N23" s="21"/>
      <c r="O23" s="21"/>
      <c r="P23" s="21"/>
    </row>
    <row r="24" spans="1:16" ht="15.95" customHeight="1">
      <c r="A24" s="28"/>
      <c r="B24" s="21"/>
      <c r="C24" s="21"/>
      <c r="D24" s="21"/>
      <c r="E24" s="21"/>
      <c r="F24" s="21"/>
      <c r="G24" s="21"/>
      <c r="H24" s="21"/>
      <c r="I24" s="21"/>
      <c r="J24" s="21"/>
      <c r="K24" s="21"/>
      <c r="L24" s="21"/>
      <c r="M24" s="21"/>
      <c r="N24" s="21"/>
      <c r="O24" s="21"/>
      <c r="P24" s="21"/>
    </row>
    <row r="25" spans="1:16" ht="15.95" customHeight="1">
      <c r="A25" s="28"/>
      <c r="B25" s="21"/>
      <c r="C25" s="21"/>
      <c r="D25" s="21"/>
      <c r="E25" s="21"/>
      <c r="F25" s="21"/>
      <c r="G25" s="21"/>
      <c r="H25" s="21"/>
      <c r="I25" s="21"/>
      <c r="J25" s="21"/>
      <c r="K25" s="21"/>
      <c r="L25" s="21"/>
      <c r="M25" s="21"/>
      <c r="N25" s="21"/>
      <c r="O25" s="21"/>
      <c r="P25" s="21"/>
    </row>
    <row r="26" spans="1:16" ht="15.95" customHeight="1">
      <c r="A26" s="28"/>
      <c r="B26" s="21"/>
      <c r="C26" s="21"/>
      <c r="D26" s="21"/>
      <c r="E26" s="21"/>
      <c r="F26" s="21"/>
      <c r="G26" s="21"/>
      <c r="H26" s="21"/>
      <c r="I26" s="21"/>
      <c r="J26" s="21"/>
      <c r="K26" s="21"/>
      <c r="L26" s="21"/>
      <c r="M26" s="21"/>
      <c r="N26" s="21"/>
      <c r="O26" s="21"/>
      <c r="P26" s="21"/>
    </row>
    <row r="27" spans="1:16" ht="15.95" customHeight="1">
      <c r="A27" s="28"/>
      <c r="B27" s="21"/>
      <c r="C27" s="21"/>
      <c r="D27" s="21"/>
      <c r="E27" s="21"/>
      <c r="F27" s="21"/>
      <c r="G27" s="21"/>
      <c r="H27" s="21"/>
      <c r="I27" s="21"/>
      <c r="J27" s="21"/>
      <c r="K27" s="21"/>
      <c r="L27" s="21"/>
      <c r="M27" s="21"/>
      <c r="N27" s="21"/>
      <c r="O27" s="21"/>
      <c r="P27" s="21"/>
    </row>
    <row r="28" spans="1:16" ht="15.95" customHeight="1">
      <c r="A28" s="28"/>
      <c r="B28" s="21"/>
      <c r="C28" s="21"/>
      <c r="D28" s="21"/>
      <c r="E28" s="21"/>
      <c r="F28" s="21"/>
      <c r="G28" s="21"/>
      <c r="H28" s="21"/>
      <c r="I28" s="21"/>
      <c r="J28" s="21"/>
      <c r="K28" s="21"/>
      <c r="L28" s="21"/>
      <c r="M28" s="21"/>
      <c r="N28" s="21"/>
      <c r="O28" s="21"/>
      <c r="P28" s="21"/>
    </row>
    <row r="29" spans="1:16" ht="15.95" customHeight="1">
      <c r="A29" s="28"/>
      <c r="B29" s="21"/>
      <c r="C29" s="21"/>
      <c r="D29" s="21"/>
      <c r="E29" s="21"/>
      <c r="F29" s="21"/>
      <c r="G29" s="21"/>
      <c r="H29" s="21"/>
      <c r="I29" s="21"/>
      <c r="J29" s="21"/>
      <c r="K29" s="21"/>
      <c r="L29" s="21"/>
      <c r="M29" s="21"/>
      <c r="N29" s="21"/>
      <c r="O29" s="21"/>
      <c r="P29" s="21"/>
    </row>
    <row r="30" spans="1:16" ht="15.95" customHeight="1">
      <c r="A30" s="28"/>
      <c r="B30" s="21"/>
      <c r="C30" s="21"/>
      <c r="D30" s="21"/>
      <c r="E30" s="21"/>
      <c r="F30" s="21"/>
      <c r="G30" s="21"/>
      <c r="H30" s="21"/>
      <c r="I30" s="21"/>
      <c r="J30" s="21"/>
      <c r="K30" s="21"/>
      <c r="L30" s="21"/>
      <c r="M30" s="21"/>
      <c r="N30" s="21"/>
      <c r="O30" s="21"/>
      <c r="P30" s="21"/>
    </row>
    <row r="31" spans="1:16" ht="15.95" customHeight="1">
      <c r="A31" s="28"/>
      <c r="B31" s="21"/>
      <c r="C31" s="21"/>
      <c r="D31" s="21"/>
      <c r="E31" s="21"/>
      <c r="F31" s="21"/>
      <c r="G31" s="21"/>
      <c r="H31" s="21"/>
      <c r="I31" s="21"/>
      <c r="J31" s="21"/>
      <c r="K31" s="21"/>
      <c r="L31" s="21"/>
      <c r="M31" s="21"/>
      <c r="N31" s="21"/>
      <c r="O31" s="21"/>
      <c r="P31" s="21"/>
    </row>
    <row r="32" spans="1:16" ht="15.95" customHeight="1">
      <c r="A32" s="28"/>
      <c r="B32" s="29"/>
      <c r="C32" s="43"/>
      <c r="D32" s="43"/>
      <c r="E32" s="43"/>
      <c r="F32" s="43"/>
      <c r="G32" s="43"/>
      <c r="H32" s="43"/>
      <c r="I32" s="43"/>
      <c r="J32" s="43"/>
      <c r="K32" s="43"/>
      <c r="L32" s="43"/>
      <c r="M32" s="43"/>
      <c r="N32" s="43"/>
      <c r="O32" s="43"/>
      <c r="P32" s="43"/>
    </row>
    <row r="33" spans="1:16" ht="15.95" customHeight="1">
      <c r="A33" s="37"/>
      <c r="B33" s="37"/>
      <c r="C33" s="45"/>
      <c r="D33" s="45"/>
      <c r="E33" s="45"/>
      <c r="F33" s="45"/>
      <c r="G33" s="45"/>
      <c r="H33" s="45"/>
      <c r="I33" s="45"/>
      <c r="J33" s="45"/>
      <c r="K33" s="45"/>
      <c r="L33" s="45"/>
      <c r="M33" s="45"/>
      <c r="N33" s="45"/>
      <c r="O33" s="45"/>
      <c r="P33" s="45"/>
    </row>
    <row r="34" spans="1:16" ht="15.95" customHeight="1">
      <c r="C34" s="46"/>
      <c r="D34" s="46"/>
      <c r="E34" s="46"/>
      <c r="F34" s="46"/>
      <c r="G34" s="46"/>
      <c r="H34" s="46"/>
      <c r="I34" s="46"/>
      <c r="J34" s="46"/>
      <c r="K34" s="46"/>
      <c r="L34" s="46"/>
      <c r="M34" s="46"/>
      <c r="N34" s="46"/>
      <c r="O34" s="46"/>
      <c r="P34" s="46"/>
    </row>
    <row r="35" spans="1:16" ht="15.95" customHeight="1">
      <c r="A35" s="38"/>
      <c r="B35" s="38"/>
      <c r="C35" s="47"/>
      <c r="D35" s="47"/>
      <c r="E35" s="47"/>
      <c r="F35" s="47"/>
      <c r="G35" s="47"/>
      <c r="H35" s="47"/>
      <c r="I35" s="47"/>
      <c r="J35" s="47"/>
      <c r="K35" s="47"/>
      <c r="L35" s="47"/>
      <c r="M35" s="47"/>
      <c r="N35" s="47"/>
      <c r="O35" s="47"/>
      <c r="P35" s="47"/>
    </row>
    <row r="36" spans="1:16" ht="15.95" customHeight="1">
      <c r="C36" s="46"/>
      <c r="D36" s="46"/>
      <c r="E36" s="46"/>
      <c r="F36" s="46"/>
      <c r="G36" s="46"/>
      <c r="H36" s="46"/>
      <c r="I36" s="46"/>
      <c r="J36" s="46"/>
      <c r="K36" s="46"/>
      <c r="L36" s="46"/>
      <c r="M36" s="46"/>
      <c r="N36" s="46"/>
      <c r="O36" s="46"/>
      <c r="P36" s="46"/>
    </row>
    <row r="38" spans="1:16" ht="15.95" customHeight="1">
      <c r="A38" s="38"/>
      <c r="B38" s="38"/>
      <c r="C38" s="38"/>
      <c r="D38" s="38"/>
      <c r="E38" s="38"/>
      <c r="F38" s="38"/>
      <c r="G38" s="38"/>
      <c r="H38" s="38"/>
      <c r="I38" s="38"/>
      <c r="J38" s="38"/>
      <c r="K38" s="38"/>
      <c r="L38" s="38"/>
      <c r="M38" s="38"/>
      <c r="N38" s="38"/>
      <c r="O38" s="38"/>
      <c r="P38" s="38"/>
    </row>
  </sheetData>
  <mergeCells count="1">
    <mergeCell ref="A17:N18"/>
  </mergeCells>
  <hyperlinks>
    <hyperlink ref="A14" location="Metadaten!A1" display="&lt;&lt;&lt; Metadaten" xr:uid="{08158C54-11FB-4750-90C3-72AF64BBD465}"/>
    <hyperlink ref="A3" location="Inhalt!A1" display="&lt;&lt;&lt; Inhalt" xr:uid="{E86467E4-F43A-45F8-BF26-4AD1BC6531D8}"/>
  </hyperlinks>
  <pageMargins left="0.7" right="0.7" top="0.78740157499999996" bottom="0.78740157499999996" header="0.3" footer="0.3"/>
  <pageSetup paperSize="9"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42</vt:i4>
      </vt:variant>
    </vt:vector>
  </HeadingPairs>
  <TitlesOfParts>
    <vt:vector size="42" baseType="lpstr">
      <vt:lpstr>Metadaten</vt:lpstr>
      <vt:lpstr>Inhalt</vt:lpstr>
      <vt:lpstr>Ökonomische Partizipation</vt:lpstr>
      <vt:lpstr>1.1</vt:lpstr>
      <vt:lpstr>1.2</vt:lpstr>
      <vt:lpstr>1.3</vt:lpstr>
      <vt:lpstr>1.4</vt:lpstr>
      <vt:lpstr>1.5</vt:lpstr>
      <vt:lpstr>1.6</vt:lpstr>
      <vt:lpstr>1.7</vt:lpstr>
      <vt:lpstr>Bildung</vt:lpstr>
      <vt:lpstr>2.1</vt:lpstr>
      <vt:lpstr>2.2</vt:lpstr>
      <vt:lpstr>2.3</vt:lpstr>
      <vt:lpstr>Politische Partizipation</vt:lpstr>
      <vt:lpstr>3.1</vt:lpstr>
      <vt:lpstr>3.2</vt:lpstr>
      <vt:lpstr>3.3</vt:lpstr>
      <vt:lpstr>3.4</vt:lpstr>
      <vt:lpstr>3.5</vt:lpstr>
      <vt:lpstr>3.6</vt:lpstr>
      <vt:lpstr>3.7</vt:lpstr>
      <vt:lpstr>3.8</vt:lpstr>
      <vt:lpstr>3.9</vt:lpstr>
      <vt:lpstr>Öffentlicher Dienst</vt:lpstr>
      <vt:lpstr>4.1</vt:lpstr>
      <vt:lpstr>4.2</vt:lpstr>
      <vt:lpstr>4.3</vt:lpstr>
      <vt:lpstr>4.4</vt:lpstr>
      <vt:lpstr>4.5</vt:lpstr>
      <vt:lpstr>4.6</vt:lpstr>
      <vt:lpstr>4.7</vt:lpstr>
      <vt:lpstr>Gesundheit und Gewalt</vt:lpstr>
      <vt:lpstr>5.1</vt:lpstr>
      <vt:lpstr>5.2</vt:lpstr>
      <vt:lpstr>5.3</vt:lpstr>
      <vt:lpstr>5.4</vt:lpstr>
      <vt:lpstr>5.5</vt:lpstr>
      <vt:lpstr>5.6</vt:lpstr>
      <vt:lpstr>5.7</vt:lpstr>
      <vt:lpstr>5.8</vt:lpstr>
      <vt:lpstr>5.9</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Hilti Sophie</dc:creator>
  <cp:lastModifiedBy>Gstöhl Simon</cp:lastModifiedBy>
  <dcterms:created xsi:type="dcterms:W3CDTF">2022-07-26T13:41:19Z</dcterms:created>
  <dcterms:modified xsi:type="dcterms:W3CDTF">2024-11-07T07:03:01Z</dcterms:modified>
</cp:coreProperties>
</file>